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CS\"/>
    </mc:Choice>
  </mc:AlternateContent>
  <xr:revisionPtr revIDLastSave="0" documentId="13_ncr:1_{3BCF4CD6-CE1F-4543-BA9C-7BA62FCD33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CE SHEET" sheetId="1" r:id="rId1"/>
    <sheet name="SALARY &amp; FRINGE BREAKDOWN" sheetId="2" r:id="rId2"/>
    <sheet name="EXPENSE DISTRIBUTION FORM" sheetId="3" r:id="rId3"/>
    <sheet name="PROFIT CALCULATION" sheetId="4" r:id="rId4"/>
    <sheet name="Sheet1" sheetId="5" state="hidden" r:id="rId5"/>
  </sheets>
  <definedNames>
    <definedName name="_xlnm.Print_Area" localSheetId="2">'EXPENSE DISTRIBUTION FORM'!$A$1:$S$57</definedName>
    <definedName name="_xlnm.Print_Area" localSheetId="0">'FACE SHEET'!$A$1:$N$34</definedName>
    <definedName name="_xlnm.Print_Area" localSheetId="3">'PROFIT CALCULATION'!$A$1:$P$51</definedName>
    <definedName name="_xlnm.Print_Area" localSheetId="1">'SALARY &amp; FRINGE BREAKDOWN'!$A$1:$O$23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3" l="1"/>
  <c r="S49" i="3"/>
  <c r="S48" i="3"/>
  <c r="S47" i="3"/>
  <c r="S46" i="3"/>
  <c r="S45" i="3"/>
  <c r="S44" i="3"/>
  <c r="S43" i="3"/>
  <c r="S42" i="3"/>
  <c r="S40" i="3"/>
  <c r="S39" i="3"/>
  <c r="S38" i="3"/>
  <c r="S37" i="3"/>
  <c r="S36" i="3"/>
  <c r="S35" i="3"/>
  <c r="S34" i="3"/>
  <c r="S33" i="3"/>
  <c r="S32" i="3"/>
  <c r="S31" i="3"/>
  <c r="S29" i="3"/>
  <c r="S28" i="3"/>
  <c r="S26" i="3"/>
  <c r="S25" i="3"/>
  <c r="S23" i="3"/>
  <c r="S22" i="3"/>
  <c r="S21" i="3"/>
  <c r="S20" i="3"/>
  <c r="S19" i="3"/>
  <c r="S18" i="3"/>
  <c r="S17" i="3"/>
  <c r="S16" i="3"/>
  <c r="S15" i="3"/>
  <c r="S14" i="3"/>
  <c r="N12" i="2"/>
  <c r="N13" i="2"/>
  <c r="N14" i="2"/>
  <c r="N15" i="2"/>
  <c r="N16" i="2"/>
  <c r="N17" i="2"/>
  <c r="N18" i="2"/>
  <c r="N19" i="2"/>
  <c r="N20" i="2"/>
  <c r="N21" i="2"/>
  <c r="M12" i="2"/>
  <c r="M13" i="2"/>
  <c r="M14" i="2"/>
  <c r="M15" i="2"/>
  <c r="M16" i="2"/>
  <c r="M17" i="2"/>
  <c r="M18" i="2"/>
  <c r="M19" i="2"/>
  <c r="M20" i="2"/>
  <c r="M21" i="2"/>
  <c r="N11" i="2"/>
  <c r="M11" i="2"/>
  <c r="P10" i="3" a="1"/>
  <c r="P10" i="3" s="1"/>
  <c r="M10" i="3" a="1"/>
  <c r="M10" i="3" s="1"/>
  <c r="J10" i="3" a="1"/>
  <c r="J10" i="3" s="1"/>
  <c r="G10" i="3" a="1"/>
  <c r="G10" i="3" s="1"/>
  <c r="P9" i="3" a="1"/>
  <c r="P9" i="3" s="1"/>
  <c r="M9" i="3" a="1"/>
  <c r="M9" i="3" s="1"/>
  <c r="J9" i="3" a="1"/>
  <c r="J9" i="3" s="1"/>
  <c r="G9" i="3" a="1"/>
  <c r="G9" i="3" s="1"/>
  <c r="L23" i="2"/>
  <c r="P13" i="3" s="1"/>
  <c r="K23" i="2"/>
  <c r="P12" i="3" s="1"/>
  <c r="J23" i="2"/>
  <c r="M13" i="3" s="1"/>
  <c r="C23" i="2"/>
  <c r="E12" i="3" s="1"/>
  <c r="I23" i="2"/>
  <c r="M12" i="3" s="1"/>
  <c r="S53" i="3"/>
  <c r="N22" i="2"/>
  <c r="M22" i="2"/>
  <c r="H23" i="2"/>
  <c r="J13" i="3" s="1"/>
  <c r="G23" i="2"/>
  <c r="J12" i="3" s="1"/>
  <c r="F23" i="2"/>
  <c r="G13" i="3" s="1"/>
  <c r="E23" i="2"/>
  <c r="G12" i="3" s="1"/>
  <c r="D23" i="2"/>
  <c r="E13" i="3" s="1"/>
  <c r="S12" i="3" l="1"/>
  <c r="E51" i="3"/>
  <c r="P51" i="3"/>
  <c r="P55" i="3" s="1"/>
  <c r="M19" i="1" s="1"/>
  <c r="M24" i="1" s="1"/>
  <c r="M26" i="1" s="1"/>
  <c r="M28" i="1" s="1"/>
  <c r="J51" i="3"/>
  <c r="J55" i="3" s="1"/>
  <c r="G19" i="1" s="1"/>
  <c r="G24" i="1" s="1"/>
  <c r="G26" i="1" s="1"/>
  <c r="G28" i="1" s="1"/>
  <c r="M23" i="2"/>
  <c r="S13" i="3"/>
  <c r="G51" i="3"/>
  <c r="G55" i="3" s="1"/>
  <c r="C19" i="1" s="1" a="1"/>
  <c r="C19" i="1" s="1"/>
  <c r="N23" i="2"/>
  <c r="M51" i="3"/>
  <c r="M55" i="3" s="1"/>
  <c r="J19" i="1" s="1"/>
  <c r="J24" i="1" s="1"/>
  <c r="J26" i="1" s="1"/>
  <c r="J28" i="1" s="1"/>
  <c r="S55" i="3" l="1"/>
  <c r="C24" i="1"/>
  <c r="C26" i="1" s="1"/>
  <c r="C28" i="1" s="1"/>
  <c r="S51" i="3"/>
  <c r="S5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<sst xmlns="http://schemas.openxmlformats.org/spreadsheetml/2006/main" count="225" uniqueCount="143">
  <si>
    <t>BUDGET REQUEST FORM</t>
  </si>
  <si>
    <t>FACE SHEET</t>
  </si>
  <si>
    <t>Agency Name:</t>
  </si>
  <si>
    <t>Type of Agency:</t>
  </si>
  <si>
    <t>Fiscal Year:</t>
  </si>
  <si>
    <t>Person to Contact with Budget Questions:</t>
  </si>
  <si>
    <t>Name of Agency Administrator:</t>
  </si>
  <si>
    <t>Agency Phone Number:</t>
  </si>
  <si>
    <t>Service(s):</t>
  </si>
  <si>
    <t>License Capacity(if applicable):</t>
  </si>
  <si>
    <t>Agency Hours of Operation</t>
  </si>
  <si>
    <t>through</t>
  </si>
  <si>
    <t>PER UNIT COST CALCULATION</t>
  </si>
  <si>
    <t>Program 1</t>
  </si>
  <si>
    <t>Program 2</t>
  </si>
  <si>
    <t>Total Expenses from Page 3</t>
  </si>
  <si>
    <t>(Less): Cost Offsets*</t>
  </si>
  <si>
    <t>(=) Adjusted Total Expenses</t>
  </si>
  <si>
    <t>(+) Profit **</t>
  </si>
  <si>
    <t>(=) Allowable Costs</t>
  </si>
  <si>
    <t>(=) Cost per Unit</t>
  </si>
  <si>
    <t xml:space="preserve">  **FOR PROFIT AGENCIES ONLY! – Please refer to Page 4 to calculate.</t>
  </si>
  <si>
    <t>***On a separate piece of paper, describe in detail your unit type – definition, proposed number of units, calculation as to how you arrived at this number of units, etc.</t>
  </si>
  <si>
    <t xml:space="preserve"> </t>
  </si>
  <si>
    <r>
      <t xml:space="preserve">  *Cost Offsets include things such as in-kind </t>
    </r>
    <r>
      <rPr>
        <i/>
        <sz val="11"/>
        <rFont val="Times New Roman"/>
        <family val="1"/>
      </rPr>
      <t xml:space="preserve">staff meals, different county funding, revenues, 
USDA funding, United Way Contributions, etc. </t>
    </r>
  </si>
  <si>
    <t>Salary and Fringe Breakdown</t>
  </si>
  <si>
    <t>Employee Name</t>
  </si>
  <si>
    <t>Or Position</t>
  </si>
  <si>
    <t>Full-time (FT) or</t>
  </si>
  <si>
    <t>Part-time (PT)</t>
  </si>
  <si>
    <t>Administrative</t>
  </si>
  <si>
    <t>Total</t>
  </si>
  <si>
    <t>Salary</t>
  </si>
  <si>
    <t>Fringe Benefits</t>
  </si>
  <si>
    <t>Totals</t>
  </si>
  <si>
    <t xml:space="preserve">
Agency Name:</t>
  </si>
  <si>
    <t xml:space="preserve">
Fiscal Year:</t>
  </si>
  <si>
    <t xml:space="preserve">
Through</t>
  </si>
  <si>
    <t>Expense Distribution Form</t>
  </si>
  <si>
    <t>Name of Program</t>
  </si>
  <si>
    <t>Administration</t>
  </si>
  <si>
    <t>- Home or Building</t>
  </si>
  <si>
    <t>- Equipment</t>
  </si>
  <si>
    <t>- Equipment &amp; Vehicle(s)</t>
  </si>
  <si>
    <t>- Vehicle(s)</t>
  </si>
  <si>
    <t>- Other</t>
  </si>
  <si>
    <t>- Gas &amp; Oil</t>
  </si>
  <si>
    <t>- Repairs &amp; Maintenance</t>
  </si>
  <si>
    <t>- License/Registration</t>
  </si>
  <si>
    <t>Total Expenses</t>
  </si>
  <si>
    <t>Allocated Administration by program *(see top of page 4)</t>
  </si>
  <si>
    <t>A.             Salaries</t>
  </si>
  <si>
    <t>B.             Fringe Benefits</t>
  </si>
  <si>
    <t>C.             Workmen’s Compensation Insurance</t>
  </si>
  <si>
    <t>D.            Rent</t>
  </si>
  <si>
    <t>E.             Mortgage Interest</t>
  </si>
  <si>
    <t>F.             Other Interest</t>
  </si>
  <si>
    <t>G.             Real Estate Taxes</t>
  </si>
  <si>
    <t>H.            Utilities</t>
  </si>
  <si>
    <t>I.               Telephone</t>
  </si>
  <si>
    <t>J.              Garbage</t>
  </si>
  <si>
    <t>K.            Household Supplies</t>
  </si>
  <si>
    <t>L.             Office &amp; Professional Supplies</t>
  </si>
  <si>
    <t>M.           Repairs &amp; Maintenance:</t>
  </si>
  <si>
    <t>N.            Depreciation:</t>
  </si>
  <si>
    <t>O.            Insurance:</t>
  </si>
  <si>
    <t>P.             Food</t>
  </si>
  <si>
    <t>Q.            Audit and/or Accounting fees</t>
  </si>
  <si>
    <t>R.             Consultant fees</t>
  </si>
  <si>
    <t>S.             Dues &amp; Subscriptions</t>
  </si>
  <si>
    <t>T.             Licensing/Certification</t>
  </si>
  <si>
    <t>U.            Employee Training</t>
  </si>
  <si>
    <t>V.             Personal Mileage Reimbursement</t>
  </si>
  <si>
    <t>W.          Agency Vehicle(s):</t>
  </si>
  <si>
    <t>X.            Other transportation Costs</t>
  </si>
  <si>
    <t>Y.             Bank Charges</t>
  </si>
  <si>
    <t>Z.             Recruitment</t>
  </si>
  <si>
    <t>AA.       Production Expenses</t>
  </si>
  <si>
    <t>BB.         Miscellaneous</t>
  </si>
  <si>
    <t>PROFIT CALCULATION</t>
  </si>
  <si>
    <t>FOR PROFIT AGENCIES ONLY</t>
  </si>
  <si>
    <r>
      <t>(1)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Profit Calculation</t>
    </r>
  </si>
  <si>
    <r>
      <t xml:space="preserve">(the total profit pursuant to the Wisconsin Department of Health and Family Services </t>
    </r>
    <r>
      <rPr>
        <i/>
        <sz val="9"/>
        <rFont val="Times New Roman"/>
        <family val="1"/>
      </rPr>
      <t>Allowable Cost Policy Manual</t>
    </r>
    <r>
      <rPr>
        <sz val="9"/>
        <rFont val="Times New Roman"/>
        <family val="1"/>
      </rPr>
      <t xml:space="preserve"> can not exceed 10% of allowable costs):</t>
    </r>
  </si>
  <si>
    <t>Allowable Costs</t>
  </si>
  <si>
    <t>Multiply - Profit Percentage</t>
  </si>
  <si>
    <t>x  .075</t>
  </si>
  <si>
    <t xml:space="preserve">x  .075  </t>
  </si>
  <si>
    <t>Profit on Allowable Costs</t>
  </si>
  <si>
    <t>(a)</t>
  </si>
  <si>
    <t>Plus:</t>
  </si>
  <si>
    <t>Agency Average Net Equity</t>
  </si>
  <si>
    <t>Multiply -  Net Equity Percentage</t>
  </si>
  <si>
    <t xml:space="preserve">x  .15  </t>
  </si>
  <si>
    <t>x  .15</t>
  </si>
  <si>
    <t>Profit on Average Net Equity</t>
  </si>
  <si>
    <t>(b)</t>
  </si>
  <si>
    <t>Total Profit</t>
  </si>
  <si>
    <t>(Profit on Allowable Costs (a) + Profit on Average Net Equity (b))</t>
  </si>
  <si>
    <t>Average Net Equity Calculation</t>
  </si>
  <si>
    <t>Balance at the</t>
  </si>
  <si>
    <t>Beginning period</t>
  </si>
  <si>
    <t>End Period</t>
  </si>
  <si>
    <t>Cost of Equipment</t>
  </si>
  <si>
    <t>Cost of Buildings</t>
  </si>
  <si>
    <t>Cost of Land</t>
  </si>
  <si>
    <t>Less:</t>
  </si>
  <si>
    <t>Accumulated Depreciation</t>
  </si>
  <si>
    <t>Long Term liabilities</t>
  </si>
  <si>
    <t>Total Equity</t>
  </si>
  <si>
    <t>Balance at the Beginning Period  (a)</t>
  </si>
  <si>
    <t>Balance at the End of the Period  (b)</t>
  </si>
  <si>
    <r>
      <t>¸</t>
    </r>
    <r>
      <rPr>
        <sz val="11"/>
        <rFont val="Times New Roman"/>
        <family val="1"/>
      </rPr>
      <t xml:space="preserve">  2  </t>
    </r>
  </si>
  <si>
    <t>Average Net Equity</t>
  </si>
  <si>
    <t>*Identify method used to allocate administrative costs on page 3.</t>
  </si>
  <si>
    <t>Add the total equity from the beginning of the period (a) and the end of the period (b) and divide that sum by 
2 to determine the average net equity for each program.</t>
  </si>
  <si>
    <t>NORTH CENTRAL HEALTH CARE</t>
  </si>
  <si>
    <t>North Central Health Care</t>
  </si>
  <si>
    <t>M.D. - UA</t>
  </si>
  <si>
    <t>Ph.D. - HP</t>
  </si>
  <si>
    <t>Bachelors degree level - HN</t>
  </si>
  <si>
    <t>Masters degree level - HO</t>
  </si>
  <si>
    <t>Advanced Practice Nurse Prescriber with Psychiatric Speciality - UB</t>
  </si>
  <si>
    <t>Registered Nurse - TD</t>
  </si>
  <si>
    <t>Certified Peer Specialist - U8</t>
  </si>
  <si>
    <t>Rehabilitation Worker - U9</t>
  </si>
  <si>
    <t>Associate Degree - UD</t>
  </si>
  <si>
    <t>Qualified Treatment Trainee Type 1 - U7</t>
  </si>
  <si>
    <t>Qualified Treatment Trainee Type 2 - U6</t>
  </si>
  <si>
    <t>Other Provider Type - UC</t>
  </si>
  <si>
    <t>Individual - U5</t>
  </si>
  <si>
    <t>Group - HQ</t>
  </si>
  <si>
    <t xml:space="preserve">Professional Provider Type &amp; Modifier </t>
  </si>
  <si>
    <t xml:space="preserve">Individual vs. Group Service &amp; Modifier </t>
  </si>
  <si>
    <r>
      <t xml:space="preserve">(divided by) Units of Care </t>
    </r>
    <r>
      <rPr>
        <sz val="10"/>
        <color rgb="FF00B050"/>
        <rFont val="Times New Roman"/>
        <family val="1"/>
      </rPr>
      <t>(15 minute increments)</t>
    </r>
  </si>
  <si>
    <t>Program 3</t>
  </si>
  <si>
    <t>Program 4</t>
  </si>
  <si>
    <t>Hospitals/Clinics</t>
  </si>
  <si>
    <t>For-Profit</t>
  </si>
  <si>
    <t>Non-Profit &amp;/or Governmental Agency</t>
  </si>
  <si>
    <t>Professional Provider Type &amp; Modifier (select from drop down list)</t>
  </si>
  <si>
    <t>Identify Type of Unit (i.e. per day, hour, 15 min increment)***</t>
  </si>
  <si>
    <t>CC.         5% Reserve</t>
  </si>
  <si>
    <t>Click in the colored cells to select from drop-down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</si>
</sst>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28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u/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8"/>
      <name val="Times New Roman"/>
      <family val="1"/>
    </font>
    <font>
      <sz val="16"/>
      <name val="Times New Roman"/>
      <family val="1"/>
    </font>
    <font>
      <sz val="12"/>
      <name val="Times"/>
      <family val="1"/>
    </font>
    <font>
      <sz val="7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sz val="18"/>
      <name val="Arial"/>
      <family val="2"/>
    </font>
    <font>
      <i/>
      <sz val="9"/>
      <name val="Times New Roman"/>
      <family val="1"/>
    </font>
    <font>
      <sz val="11"/>
      <name val="Symbol"/>
      <family val="1"/>
      <charset val="2"/>
    </font>
    <font>
      <sz val="10"/>
      <name val="Arial"/>
      <family val="2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CD5B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6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6" xfId="0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6" xfId="0" applyFont="1" applyBorder="1" applyAlignment="1">
      <alignment horizontal="center" vertical="top" wrapText="1"/>
    </xf>
    <xf numFmtId="0" fontId="8" fillId="0" borderId="6" xfId="0" applyFont="1" applyBorder="1"/>
    <xf numFmtId="0" fontId="0" fillId="0" borderId="10" xfId="0" applyBorder="1"/>
    <xf numFmtId="0" fontId="0" fillId="0" borderId="0" xfId="0" applyBorder="1"/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1" fillId="0" borderId="14" xfId="0" applyFont="1" applyBorder="1" applyAlignment="1">
      <alignment horizontal="right" vertical="top" wrapText="1"/>
    </xf>
    <xf numFmtId="164" fontId="0" fillId="0" borderId="0" xfId="0" applyNumberFormat="1" applyAlignment="1">
      <alignment horizontal="lef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14" fillId="0" borderId="0" xfId="0" applyFont="1"/>
    <xf numFmtId="0" fontId="16" fillId="0" borderId="0" xfId="0" applyFont="1" applyAlignment="1">
      <alignment horizontal="right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14" fontId="17" fillId="0" borderId="0" xfId="0" applyNumberFormat="1" applyFont="1" applyAlignment="1">
      <alignment horizontal="left"/>
    </xf>
    <xf numFmtId="0" fontId="17" fillId="0" borderId="0" xfId="0" applyFont="1"/>
    <xf numFmtId="0" fontId="9" fillId="0" borderId="0" xfId="0" applyFont="1" applyAlignment="1">
      <alignment horizontal="center" vertical="top" wrapText="1"/>
    </xf>
    <xf numFmtId="0" fontId="16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19" fillId="0" borderId="2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14" fontId="20" fillId="0" borderId="0" xfId="0" applyNumberFormat="1" applyFont="1" applyAlignment="1">
      <alignment horizontal="left"/>
    </xf>
    <xf numFmtId="0" fontId="22" fillId="0" borderId="0" xfId="0" applyFont="1"/>
    <xf numFmtId="0" fontId="6" fillId="0" borderId="29" xfId="0" applyFont="1" applyBorder="1" applyAlignment="1">
      <alignment vertical="top" wrapText="1"/>
    </xf>
    <xf numFmtId="0" fontId="11" fillId="0" borderId="0" xfId="0" applyFont="1" applyAlignment="1">
      <alignment horizontal="left" indent="3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vertical="top" wrapText="1" indent="2"/>
    </xf>
    <xf numFmtId="0" fontId="4" fillId="0" borderId="0" xfId="0" applyFont="1" applyAlignment="1">
      <alignment vertical="top" wrapText="1"/>
    </xf>
    <xf numFmtId="0" fontId="1" fillId="0" borderId="29" xfId="0" applyFont="1" applyBorder="1" applyAlignment="1">
      <alignment horizontal="right" vertical="top" wrapText="1"/>
    </xf>
    <xf numFmtId="0" fontId="9" fillId="0" borderId="31" xfId="0" applyFont="1" applyBorder="1" applyAlignment="1">
      <alignment vertical="top" wrapText="1"/>
    </xf>
    <xf numFmtId="0" fontId="1" fillId="0" borderId="29" xfId="0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29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2" fillId="0" borderId="0" xfId="0" applyFont="1"/>
    <xf numFmtId="0" fontId="9" fillId="0" borderId="2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4" fillId="0" borderId="29" xfId="0" applyFont="1" applyBorder="1" applyAlignment="1">
      <alignment horizontal="right" wrapText="1"/>
    </xf>
    <xf numFmtId="0" fontId="1" fillId="0" borderId="6" xfId="0" applyFont="1" applyBorder="1" applyAlignment="1">
      <alignment horizontal="left" indent="2"/>
    </xf>
    <xf numFmtId="0" fontId="1" fillId="0" borderId="7" xfId="0" applyFont="1" applyBorder="1" applyAlignment="1">
      <alignment horizontal="left" indent="2"/>
    </xf>
    <xf numFmtId="14" fontId="6" fillId="0" borderId="0" xfId="0" applyNumberFormat="1" applyFont="1" applyAlignment="1">
      <alignment horizontal="left" indent="2"/>
    </xf>
    <xf numFmtId="0" fontId="13" fillId="0" borderId="0" xfId="0" applyFont="1" applyAlignment="1"/>
    <xf numFmtId="0" fontId="9" fillId="0" borderId="0" xfId="0" applyFont="1" applyBorder="1" applyAlignment="1">
      <alignment wrapText="1"/>
    </xf>
    <xf numFmtId="14" fontId="16" fillId="0" borderId="0" xfId="0" applyNumberFormat="1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9" xfId="0" applyFont="1" applyBorder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9" fillId="0" borderId="29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165" fontId="0" fillId="0" borderId="0" xfId="1" applyNumberFormat="1" applyFont="1"/>
    <xf numFmtId="165" fontId="21" fillId="0" borderId="1" xfId="1" applyNumberFormat="1" applyFont="1" applyBorder="1" applyAlignment="1">
      <alignment horizontal="center" vertical="top" wrapText="1"/>
    </xf>
    <xf numFmtId="165" fontId="21" fillId="0" borderId="0" xfId="1" applyNumberFormat="1" applyFont="1" applyBorder="1" applyAlignment="1">
      <alignment horizontal="center" vertical="top" wrapText="1"/>
    </xf>
    <xf numFmtId="165" fontId="21" fillId="0" borderId="6" xfId="1" applyNumberFormat="1" applyFont="1" applyBorder="1" applyAlignment="1">
      <alignment horizontal="center" vertical="top" wrapText="1"/>
    </xf>
    <xf numFmtId="165" fontId="21" fillId="0" borderId="29" xfId="1" applyNumberFormat="1" applyFont="1" applyBorder="1" applyAlignment="1">
      <alignment horizontal="center" vertical="top" wrapText="1"/>
    </xf>
    <xf numFmtId="165" fontId="21" fillId="0" borderId="0" xfId="1" applyNumberFormat="1" applyFont="1" applyAlignment="1">
      <alignment vertical="top" wrapText="1"/>
    </xf>
    <xf numFmtId="165" fontId="21" fillId="0" borderId="30" xfId="1" applyNumberFormat="1" applyFont="1" applyBorder="1" applyAlignment="1">
      <alignment horizontal="center" vertical="top" wrapText="1"/>
    </xf>
    <xf numFmtId="165" fontId="21" fillId="0" borderId="0" xfId="1" applyNumberFormat="1" applyFont="1" applyBorder="1" applyAlignment="1">
      <alignment horizontal="center" vertical="top" wrapText="1"/>
    </xf>
    <xf numFmtId="165" fontId="21" fillId="0" borderId="6" xfId="1" applyNumberFormat="1" applyFont="1" applyBorder="1" applyAlignment="1">
      <alignment horizontal="center" vertical="center" wrapText="1"/>
    </xf>
    <xf numFmtId="165" fontId="21" fillId="0" borderId="6" xfId="1" applyNumberFormat="1" applyFont="1" applyBorder="1" applyAlignment="1">
      <alignment horizontal="center" vertical="top" wrapText="1"/>
    </xf>
    <xf numFmtId="165" fontId="21" fillId="0" borderId="0" xfId="1" applyNumberFormat="1" applyFont="1" applyAlignment="1">
      <alignment horizontal="center" vertical="top" wrapText="1"/>
    </xf>
    <xf numFmtId="165" fontId="21" fillId="0" borderId="2" xfId="1" applyNumberFormat="1" applyFont="1" applyBorder="1" applyAlignment="1">
      <alignment horizontal="center" vertical="top" wrapText="1"/>
    </xf>
    <xf numFmtId="165" fontId="20" fillId="0" borderId="0" xfId="1" applyNumberFormat="1" applyFont="1"/>
    <xf numFmtId="165" fontId="21" fillId="0" borderId="2" xfId="1" applyNumberFormat="1" applyFont="1" applyBorder="1" applyAlignment="1">
      <alignment horizontal="center" vertical="center" wrapText="1"/>
    </xf>
    <xf numFmtId="165" fontId="21" fillId="0" borderId="2" xfId="1" applyNumberFormat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wrapText="1"/>
    </xf>
    <xf numFmtId="165" fontId="20" fillId="0" borderId="0" xfId="0" applyNumberFormat="1" applyFont="1"/>
    <xf numFmtId="0" fontId="19" fillId="2" borderId="0" xfId="0" applyFont="1" applyFill="1" applyBorder="1" applyAlignment="1">
      <alignment horizontal="center" vertical="top" wrapText="1"/>
    </xf>
    <xf numFmtId="0" fontId="25" fillId="0" borderId="0" xfId="0" applyFont="1"/>
    <xf numFmtId="0" fontId="13" fillId="0" borderId="0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wrapText="1"/>
    </xf>
    <xf numFmtId="0" fontId="13" fillId="0" borderId="17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4" fillId="0" borderId="47" xfId="0" applyFont="1" applyBorder="1"/>
    <xf numFmtId="165" fontId="21" fillId="0" borderId="0" xfId="1" applyNumberFormat="1" applyFont="1" applyBorder="1" applyAlignment="1">
      <alignment horizontal="center" vertical="center" wrapText="1"/>
    </xf>
    <xf numFmtId="165" fontId="21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vertical="top" wrapText="1"/>
    </xf>
    <xf numFmtId="0" fontId="16" fillId="0" borderId="49" xfId="0" applyFont="1" applyBorder="1" applyAlignment="1">
      <alignment horizontal="center" wrapText="1"/>
    </xf>
    <xf numFmtId="0" fontId="14" fillId="0" borderId="3" xfId="0" applyFont="1" applyBorder="1"/>
    <xf numFmtId="165" fontId="6" fillId="0" borderId="18" xfId="1" applyNumberFormat="1" applyFont="1" applyBorder="1" applyAlignment="1">
      <alignment horizontal="center" wrapText="1"/>
    </xf>
    <xf numFmtId="165" fontId="6" fillId="0" borderId="17" xfId="1" applyNumberFormat="1" applyFont="1" applyBorder="1" applyAlignment="1">
      <alignment horizontal="center" wrapText="1"/>
    </xf>
    <xf numFmtId="165" fontId="6" fillId="0" borderId="37" xfId="1" applyNumberFormat="1" applyFont="1" applyBorder="1" applyAlignment="1">
      <alignment horizontal="center" wrapText="1"/>
    </xf>
    <xf numFmtId="165" fontId="6" fillId="0" borderId="45" xfId="1" applyNumberFormat="1" applyFont="1" applyBorder="1" applyAlignment="1">
      <alignment horizontal="center" wrapText="1"/>
    </xf>
    <xf numFmtId="165" fontId="6" fillId="0" borderId="0" xfId="1" applyNumberFormat="1" applyFont="1" applyBorder="1" applyAlignment="1">
      <alignment horizontal="center" wrapText="1"/>
    </xf>
    <xf numFmtId="165" fontId="6" fillId="0" borderId="38" xfId="1" applyNumberFormat="1" applyFont="1" applyBorder="1" applyAlignment="1">
      <alignment horizontal="center" wrapText="1"/>
    </xf>
    <xf numFmtId="165" fontId="6" fillId="0" borderId="5" xfId="1" applyNumberFormat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165" fontId="6" fillId="0" borderId="44" xfId="1" applyNumberFormat="1" applyFont="1" applyBorder="1" applyAlignment="1">
      <alignment horizontal="center" wrapText="1"/>
    </xf>
    <xf numFmtId="165" fontId="6" fillId="0" borderId="42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9" xfId="1" applyNumberFormat="1" applyFont="1" applyBorder="1" applyAlignment="1">
      <alignment horizontal="center" wrapText="1"/>
    </xf>
    <xf numFmtId="165" fontId="6" fillId="0" borderId="21" xfId="1" applyNumberFormat="1" applyFont="1" applyBorder="1" applyAlignment="1">
      <alignment horizontal="center" wrapText="1"/>
    </xf>
    <xf numFmtId="165" fontId="6" fillId="0" borderId="24" xfId="1" applyNumberFormat="1" applyFont="1" applyBorder="1" applyAlignment="1">
      <alignment horizontal="center" wrapText="1"/>
    </xf>
    <xf numFmtId="165" fontId="6" fillId="0" borderId="23" xfId="1" applyNumberFormat="1" applyFont="1" applyBorder="1" applyAlignment="1">
      <alignment horizontal="center" wrapText="1"/>
    </xf>
    <xf numFmtId="165" fontId="6" fillId="0" borderId="40" xfId="1" applyNumberFormat="1" applyFont="1" applyBorder="1" applyAlignment="1">
      <alignment horizontal="center" wrapText="1"/>
    </xf>
    <xf numFmtId="165" fontId="6" fillId="0" borderId="46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165" fontId="6" fillId="0" borderId="41" xfId="1" applyNumberFormat="1" applyFont="1" applyBorder="1" applyAlignment="1">
      <alignment horizontal="center" wrapText="1"/>
    </xf>
    <xf numFmtId="0" fontId="19" fillId="4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165" fontId="21" fillId="0" borderId="0" xfId="1" applyNumberFormat="1" applyFont="1" applyBorder="1" applyAlignment="1">
      <alignment horizontal="center" vertical="top" wrapText="1"/>
    </xf>
    <xf numFmtId="0" fontId="20" fillId="0" borderId="29" xfId="0" applyFont="1" applyBorder="1"/>
    <xf numFmtId="43" fontId="1" fillId="0" borderId="7" xfId="1" applyNumberFormat="1" applyFont="1" applyBorder="1" applyAlignment="1">
      <alignment horizontal="center" vertical="top" wrapText="1"/>
    </xf>
    <xf numFmtId="165" fontId="1" fillId="0" borderId="7" xfId="1" applyNumberFormat="1" applyFont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165" fontId="1" fillId="0" borderId="6" xfId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5" fontId="1" fillId="0" borderId="6" xfId="1" applyNumberFormat="1" applyFont="1" applyBorder="1" applyAlignment="1">
      <alignment vertical="top" wrapText="1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13" fillId="3" borderId="50" xfId="0" applyFont="1" applyFill="1" applyBorder="1" applyAlignment="1">
      <alignment horizontal="center" vertical="top" wrapText="1"/>
    </xf>
    <xf numFmtId="0" fontId="13" fillId="3" borderId="51" xfId="0" applyFont="1" applyFill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right" vertical="top" wrapText="1"/>
    </xf>
    <xf numFmtId="0" fontId="13" fillId="3" borderId="48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3" fillId="3" borderId="47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5" borderId="32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top" wrapText="1"/>
    </xf>
    <xf numFmtId="0" fontId="13" fillId="5" borderId="43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165" fontId="21" fillId="0" borderId="36" xfId="1" applyNumberFormat="1" applyFont="1" applyBorder="1" applyAlignment="1">
      <alignment horizontal="center" vertical="center" wrapText="1"/>
    </xf>
    <xf numFmtId="165" fontId="21" fillId="0" borderId="6" xfId="1" applyNumberFormat="1" applyFont="1" applyBorder="1" applyAlignment="1">
      <alignment horizontal="center" vertical="center" wrapText="1"/>
    </xf>
    <xf numFmtId="165" fontId="21" fillId="0" borderId="0" xfId="1" applyNumberFormat="1" applyFont="1" applyBorder="1" applyAlignment="1">
      <alignment horizontal="center" vertical="top" wrapText="1"/>
    </xf>
    <xf numFmtId="165" fontId="21" fillId="0" borderId="6" xfId="1" applyNumberFormat="1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165" fontId="21" fillId="0" borderId="0" xfId="1" applyNumberFormat="1" applyFont="1" applyAlignment="1">
      <alignment vertical="top" wrapText="1"/>
    </xf>
    <xf numFmtId="165" fontId="19" fillId="0" borderId="0" xfId="1" applyNumberFormat="1" applyFont="1" applyAlignment="1">
      <alignment horizontal="right" vertical="top" wrapText="1"/>
    </xf>
    <xf numFmtId="165" fontId="21" fillId="0" borderId="0" xfId="1" applyNumberFormat="1" applyFont="1" applyAlignment="1">
      <alignment horizontal="right" vertical="top" wrapText="1"/>
    </xf>
    <xf numFmtId="165" fontId="21" fillId="0" borderId="0" xfId="1" applyNumberFormat="1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36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29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9" fillId="0" borderId="29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29" xfId="0" applyFont="1" applyBorder="1" applyAlignment="1">
      <alignment wrapText="1"/>
    </xf>
    <xf numFmtId="0" fontId="1" fillId="0" borderId="36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1" fillId="5" borderId="0" xfId="0" applyFont="1" applyFill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wrapText="1"/>
    </xf>
    <xf numFmtId="0" fontId="13" fillId="6" borderId="48" xfId="0" applyFont="1" applyFill="1" applyBorder="1" applyAlignment="1">
      <alignment horizontal="center" vertical="top" wrapText="1"/>
    </xf>
    <xf numFmtId="0" fontId="13" fillId="6" borderId="20" xfId="0" applyFont="1" applyFill="1" applyBorder="1" applyAlignment="1">
      <alignment horizontal="center" vertical="top" wrapText="1"/>
    </xf>
    <xf numFmtId="14" fontId="16" fillId="6" borderId="0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CD5B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view="pageBreakPreview" zoomScaleNormal="75" zoomScaleSheetLayoutView="100" workbookViewId="0">
      <selection activeCell="C29" sqref="C29:E29"/>
    </sheetView>
  </sheetViews>
  <sheetFormatPr defaultRowHeight="12.75" x14ac:dyDescent="0.2"/>
  <cols>
    <col min="1" max="1" width="21.7109375" customWidth="1"/>
    <col min="6" max="6" width="9.140625" customWidth="1"/>
    <col min="8" max="8" width="18.140625" customWidth="1"/>
    <col min="10" max="10" width="9.140625" customWidth="1"/>
    <col min="11" max="11" width="18.140625" customWidth="1"/>
    <col min="13" max="13" width="9.140625" customWidth="1"/>
    <col min="14" max="14" width="17.85546875" customWidth="1"/>
  </cols>
  <sheetData>
    <row r="1" spans="1:9" ht="20.25" customHeight="1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9" ht="18.75" customHeight="1" x14ac:dyDescent="0.2">
      <c r="A2" s="153" t="s">
        <v>115</v>
      </c>
      <c r="B2" s="153"/>
      <c r="C2" s="153"/>
      <c r="D2" s="153"/>
      <c r="E2" s="153"/>
      <c r="F2" s="153"/>
      <c r="G2" s="153"/>
      <c r="H2" s="153"/>
      <c r="I2" s="153"/>
    </row>
    <row r="3" spans="1:9" ht="19.5" customHeight="1" x14ac:dyDescent="0.2">
      <c r="A3" s="155" t="s">
        <v>1</v>
      </c>
      <c r="B3" s="155"/>
      <c r="C3" s="155"/>
      <c r="D3" s="155"/>
      <c r="E3" s="155"/>
      <c r="F3" s="155"/>
      <c r="G3" s="155"/>
      <c r="H3" s="155"/>
      <c r="I3" s="1"/>
    </row>
    <row r="4" spans="1:9" x14ac:dyDescent="0.2">
      <c r="A4" s="24"/>
      <c r="B4" s="20"/>
      <c r="C4" s="20"/>
      <c r="D4" s="20"/>
      <c r="E4" s="20"/>
      <c r="F4" s="20"/>
      <c r="G4" s="20"/>
      <c r="H4" s="23"/>
      <c r="I4" s="21"/>
    </row>
    <row r="5" spans="1:9" ht="13.5" thickBot="1" x14ac:dyDescent="0.25">
      <c r="A5" s="25" t="s">
        <v>2</v>
      </c>
      <c r="B5" s="163"/>
      <c r="C5" s="163"/>
      <c r="D5" s="163"/>
      <c r="E5" s="163"/>
      <c r="F5" s="163"/>
      <c r="G5" s="163"/>
      <c r="H5" s="164"/>
    </row>
    <row r="6" spans="1:9" ht="26.25" customHeight="1" thickTop="1" x14ac:dyDescent="0.2">
      <c r="A6" s="7" t="s">
        <v>3</v>
      </c>
      <c r="B6" s="159" t="s">
        <v>138</v>
      </c>
      <c r="C6" s="160"/>
      <c r="D6" s="160"/>
      <c r="E6" s="160"/>
      <c r="F6" s="160"/>
      <c r="G6" s="160"/>
      <c r="H6" s="161"/>
    </row>
    <row r="7" spans="1:9" ht="13.5" customHeight="1" x14ac:dyDescent="0.2">
      <c r="A7" s="7" t="s">
        <v>4</v>
      </c>
      <c r="B7" s="12"/>
      <c r="C7" s="11"/>
      <c r="D7" s="11"/>
      <c r="E7" s="10" t="s">
        <v>11</v>
      </c>
      <c r="F7" s="11"/>
      <c r="G7" s="11"/>
      <c r="H7" s="14"/>
    </row>
    <row r="8" spans="1:9" ht="28.5" customHeight="1" x14ac:dyDescent="0.2">
      <c r="A8" s="7" t="s">
        <v>5</v>
      </c>
      <c r="B8" s="11"/>
      <c r="C8" s="11"/>
      <c r="D8" s="11"/>
      <c r="E8" s="11"/>
      <c r="F8" s="11"/>
      <c r="G8" s="11"/>
      <c r="H8" s="14"/>
    </row>
    <row r="9" spans="1:9" ht="28.5" customHeight="1" x14ac:dyDescent="0.2">
      <c r="A9" s="7" t="s">
        <v>6</v>
      </c>
      <c r="B9" s="13"/>
      <c r="C9" s="13"/>
      <c r="D9" s="13"/>
      <c r="E9" s="13"/>
      <c r="F9" s="13"/>
      <c r="G9" s="13"/>
      <c r="H9" s="15"/>
    </row>
    <row r="10" spans="1:9" ht="28.5" customHeight="1" x14ac:dyDescent="0.2">
      <c r="A10" s="7" t="s">
        <v>7</v>
      </c>
      <c r="B10" s="13"/>
      <c r="C10" s="13"/>
      <c r="D10" s="13"/>
      <c r="E10" s="13"/>
      <c r="F10" s="13"/>
      <c r="G10" s="13"/>
      <c r="H10" s="15"/>
    </row>
    <row r="11" spans="1:9" ht="28.5" customHeight="1" x14ac:dyDescent="0.2">
      <c r="A11" s="7" t="s">
        <v>8</v>
      </c>
      <c r="B11" s="13"/>
      <c r="C11" s="13"/>
      <c r="D11" s="13"/>
      <c r="E11" s="10"/>
      <c r="F11" s="13"/>
      <c r="G11" s="13"/>
      <c r="H11" s="15"/>
    </row>
    <row r="12" spans="1:9" ht="28.5" customHeight="1" x14ac:dyDescent="0.2">
      <c r="A12" s="7" t="s">
        <v>9</v>
      </c>
      <c r="B12" s="13"/>
      <c r="C12" s="13"/>
      <c r="D12" s="13"/>
      <c r="E12" s="10"/>
      <c r="F12" s="13"/>
      <c r="G12" s="13"/>
      <c r="H12" s="15"/>
    </row>
    <row r="13" spans="1:9" ht="28.5" customHeight="1" x14ac:dyDescent="0.2">
      <c r="A13" s="7" t="s">
        <v>10</v>
      </c>
      <c r="B13" s="13"/>
      <c r="C13" s="13"/>
      <c r="D13" s="13"/>
      <c r="E13" s="10"/>
      <c r="F13" s="13"/>
      <c r="G13" s="13"/>
      <c r="H13" s="15"/>
    </row>
    <row r="14" spans="1:9" ht="13.5" thickBot="1" x14ac:dyDescent="0.25">
      <c r="A14" s="8"/>
      <c r="B14" s="158"/>
      <c r="C14" s="158"/>
      <c r="D14" s="4"/>
      <c r="E14" s="158"/>
      <c r="F14" s="158"/>
      <c r="G14" s="5"/>
      <c r="H14" s="9"/>
    </row>
    <row r="16" spans="1:9" ht="15.75" x14ac:dyDescent="0.25">
      <c r="D16" s="16" t="s">
        <v>12</v>
      </c>
    </row>
    <row r="17" spans="1:14" ht="26.25" customHeight="1" x14ac:dyDescent="0.2">
      <c r="A17" s="3"/>
      <c r="B17" s="3"/>
      <c r="C17" s="18"/>
      <c r="D17" s="18"/>
      <c r="E17" s="19"/>
      <c r="G17" s="18"/>
      <c r="H17" s="19"/>
    </row>
    <row r="18" spans="1:14" ht="25.5" customHeight="1" x14ac:dyDescent="0.2">
      <c r="A18" s="3"/>
      <c r="B18" s="3"/>
      <c r="C18" s="151" t="s">
        <v>13</v>
      </c>
      <c r="D18" s="151"/>
      <c r="E18" s="151"/>
      <c r="G18" s="151" t="s">
        <v>14</v>
      </c>
      <c r="H18" s="151"/>
      <c r="J18" s="151" t="s">
        <v>134</v>
      </c>
      <c r="K18" s="151"/>
      <c r="M18" s="151" t="s">
        <v>135</v>
      </c>
      <c r="N18" s="151"/>
    </row>
    <row r="19" spans="1:14" ht="24.95" customHeight="1" x14ac:dyDescent="0.2">
      <c r="A19" s="156" t="s">
        <v>15</v>
      </c>
      <c r="B19" s="156"/>
      <c r="C19" s="162" cm="1">
        <f t="array" ref="C19">'EXPENSE DISTRIBUTION FORM'!G55:G55</f>
        <v>0</v>
      </c>
      <c r="D19" s="162"/>
      <c r="E19" s="162"/>
      <c r="F19" s="94"/>
      <c r="G19" s="152">
        <f>'EXPENSE DISTRIBUTION FORM'!J55</f>
        <v>0</v>
      </c>
      <c r="H19" s="152"/>
      <c r="J19" s="152">
        <f>'EXPENSE DISTRIBUTION FORM'!M55</f>
        <v>0</v>
      </c>
      <c r="K19" s="152"/>
      <c r="M19" s="152">
        <f>'EXPENSE DISTRIBUTION FORM'!P55</f>
        <v>0</v>
      </c>
      <c r="N19" s="152"/>
    </row>
    <row r="20" spans="1:14" ht="24.95" customHeight="1" x14ac:dyDescent="0.2">
      <c r="A20" s="156" t="s">
        <v>16</v>
      </c>
      <c r="B20" s="156"/>
      <c r="C20" s="150"/>
      <c r="D20" s="150"/>
      <c r="E20" s="150"/>
      <c r="F20" s="94"/>
      <c r="G20" s="150"/>
      <c r="H20" s="150"/>
      <c r="J20" s="150"/>
      <c r="K20" s="150"/>
      <c r="M20" s="150"/>
      <c r="N20" s="150"/>
    </row>
    <row r="21" spans="1:14" ht="24.95" customHeight="1" x14ac:dyDescent="0.2">
      <c r="A21" s="11"/>
      <c r="B21" s="3"/>
      <c r="C21" s="150"/>
      <c r="D21" s="150"/>
      <c r="E21" s="150"/>
      <c r="F21" s="94"/>
      <c r="G21" s="150"/>
      <c r="H21" s="150"/>
      <c r="J21" s="150"/>
      <c r="K21" s="150"/>
      <c r="M21" s="150"/>
      <c r="N21" s="150"/>
    </row>
    <row r="22" spans="1:14" ht="24.95" customHeight="1" x14ac:dyDescent="0.2">
      <c r="A22" s="13"/>
      <c r="B22" s="3"/>
      <c r="C22" s="150"/>
      <c r="D22" s="150"/>
      <c r="E22" s="150"/>
      <c r="F22" s="94"/>
      <c r="G22" s="150" t="s">
        <v>23</v>
      </c>
      <c r="H22" s="150"/>
      <c r="J22" s="150" t="s">
        <v>23</v>
      </c>
      <c r="K22" s="150"/>
      <c r="M22" s="150" t="s">
        <v>23</v>
      </c>
      <c r="N22" s="150"/>
    </row>
    <row r="23" spans="1:14" ht="24.95" customHeight="1" x14ac:dyDescent="0.2">
      <c r="A23" s="13"/>
      <c r="B23" s="3"/>
      <c r="C23" s="150"/>
      <c r="D23" s="150"/>
      <c r="E23" s="150"/>
      <c r="F23" s="94"/>
      <c r="G23" s="150"/>
      <c r="H23" s="150"/>
      <c r="J23" s="150"/>
      <c r="K23" s="150"/>
      <c r="M23" s="150"/>
      <c r="N23" s="150"/>
    </row>
    <row r="24" spans="1:14" ht="24.95" customHeight="1" x14ac:dyDescent="0.2">
      <c r="A24" s="156" t="s">
        <v>17</v>
      </c>
      <c r="B24" s="156"/>
      <c r="C24" s="150">
        <f>C19-SUM(C20:E23)</f>
        <v>0</v>
      </c>
      <c r="D24" s="150"/>
      <c r="E24" s="150"/>
      <c r="F24" s="94"/>
      <c r="G24" s="150">
        <f>G19-SUM(G20:I23)</f>
        <v>0</v>
      </c>
      <c r="H24" s="150"/>
      <c r="J24" s="150">
        <f>J19-SUM(J20:L23)</f>
        <v>0</v>
      </c>
      <c r="K24" s="150"/>
      <c r="M24" s="150">
        <f>M19-SUM(M20:O23)</f>
        <v>0</v>
      </c>
      <c r="N24" s="150"/>
    </row>
    <row r="25" spans="1:14" ht="24.95" customHeight="1" x14ac:dyDescent="0.2">
      <c r="A25" s="3" t="s">
        <v>18</v>
      </c>
      <c r="B25" s="3"/>
      <c r="C25" s="150"/>
      <c r="D25" s="150"/>
      <c r="E25" s="150"/>
      <c r="F25" s="94"/>
      <c r="G25" s="150"/>
      <c r="H25" s="150"/>
      <c r="J25" s="150"/>
      <c r="K25" s="150"/>
      <c r="M25" s="150"/>
      <c r="N25" s="150"/>
    </row>
    <row r="26" spans="1:14" ht="24.95" customHeight="1" x14ac:dyDescent="0.2">
      <c r="A26" s="3" t="s">
        <v>19</v>
      </c>
      <c r="B26" s="3"/>
      <c r="C26" s="150">
        <f>C24+C25</f>
        <v>0</v>
      </c>
      <c r="D26" s="150"/>
      <c r="E26" s="150"/>
      <c r="F26" s="94"/>
      <c r="G26" s="150">
        <f>G24+G25</f>
        <v>0</v>
      </c>
      <c r="H26" s="150"/>
      <c r="J26" s="150">
        <f>J24+J25</f>
        <v>0</v>
      </c>
      <c r="K26" s="150"/>
      <c r="M26" s="150">
        <f>M24+M25</f>
        <v>0</v>
      </c>
      <c r="N26" s="150"/>
    </row>
    <row r="27" spans="1:14" ht="24.95" customHeight="1" x14ac:dyDescent="0.2">
      <c r="A27" s="3" t="s">
        <v>133</v>
      </c>
      <c r="B27" s="3"/>
      <c r="C27" s="150">
        <v>937</v>
      </c>
      <c r="D27" s="150"/>
      <c r="E27" s="150"/>
      <c r="F27" s="94"/>
      <c r="G27" s="150">
        <v>500</v>
      </c>
      <c r="H27" s="150"/>
      <c r="J27" s="150">
        <v>350</v>
      </c>
      <c r="K27" s="150"/>
      <c r="M27" s="150">
        <v>200</v>
      </c>
      <c r="N27" s="150"/>
    </row>
    <row r="28" spans="1:14" ht="24.95" customHeight="1" x14ac:dyDescent="0.2">
      <c r="A28" s="3" t="s">
        <v>20</v>
      </c>
      <c r="B28" s="3"/>
      <c r="C28" s="149">
        <f>C26/C27</f>
        <v>0</v>
      </c>
      <c r="D28" s="149"/>
      <c r="E28" s="149"/>
      <c r="F28" s="94"/>
      <c r="G28" s="149">
        <f>G26/G27</f>
        <v>0</v>
      </c>
      <c r="H28" s="149"/>
      <c r="J28" s="149">
        <f>J26/J27</f>
        <v>0</v>
      </c>
      <c r="K28" s="149"/>
      <c r="M28" s="149">
        <f>M26/M27</f>
        <v>0</v>
      </c>
      <c r="N28" s="149"/>
    </row>
    <row r="29" spans="1:14" ht="24.95" customHeight="1" x14ac:dyDescent="0.2">
      <c r="A29" s="157" t="s">
        <v>140</v>
      </c>
      <c r="B29" s="157"/>
      <c r="C29" s="150"/>
      <c r="D29" s="150"/>
      <c r="E29" s="150"/>
      <c r="F29" s="94"/>
      <c r="G29" s="150"/>
      <c r="H29" s="150"/>
      <c r="J29" s="150"/>
      <c r="K29" s="150"/>
      <c r="M29" s="150"/>
      <c r="N29" s="150"/>
    </row>
    <row r="30" spans="1:14" ht="31.5" customHeight="1" x14ac:dyDescent="0.25">
      <c r="A30" s="154" t="s">
        <v>24</v>
      </c>
      <c r="B30" s="154"/>
      <c r="C30" s="154"/>
      <c r="D30" s="154"/>
      <c r="E30" s="154"/>
      <c r="F30" s="154"/>
      <c r="G30" s="154"/>
      <c r="H30" s="154"/>
    </row>
    <row r="31" spans="1:14" ht="15" x14ac:dyDescent="0.25">
      <c r="A31" s="17" t="s">
        <v>21</v>
      </c>
    </row>
    <row r="32" spans="1:14" ht="30" customHeight="1" x14ac:dyDescent="0.25">
      <c r="A32" s="154" t="s">
        <v>22</v>
      </c>
      <c r="B32" s="154"/>
      <c r="C32" s="154"/>
      <c r="D32" s="154"/>
      <c r="E32" s="154"/>
      <c r="F32" s="154"/>
      <c r="G32" s="154"/>
      <c r="H32" s="154"/>
    </row>
    <row r="34" spans="1:8" x14ac:dyDescent="0.2">
      <c r="A34" s="26">
        <v>44949</v>
      </c>
      <c r="H34">
        <v>1</v>
      </c>
    </row>
  </sheetData>
  <mergeCells count="61">
    <mergeCell ref="C29:E2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C24:E24"/>
    <mergeCell ref="C25:E25"/>
    <mergeCell ref="C26:E26"/>
    <mergeCell ref="C27:E27"/>
    <mergeCell ref="C28:E28"/>
    <mergeCell ref="G19:H19"/>
    <mergeCell ref="C20:E20"/>
    <mergeCell ref="C21:E21"/>
    <mergeCell ref="C22:E22"/>
    <mergeCell ref="C23:E23"/>
    <mergeCell ref="A1:I1"/>
    <mergeCell ref="A2:I2"/>
    <mergeCell ref="A30:H30"/>
    <mergeCell ref="A32:H32"/>
    <mergeCell ref="A3:H3"/>
    <mergeCell ref="C18:E18"/>
    <mergeCell ref="G18:H18"/>
    <mergeCell ref="A19:B19"/>
    <mergeCell ref="A20:B20"/>
    <mergeCell ref="A24:B24"/>
    <mergeCell ref="A29:B29"/>
    <mergeCell ref="B14:C14"/>
    <mergeCell ref="E14:F14"/>
    <mergeCell ref="B6:H6"/>
    <mergeCell ref="C19:E19"/>
    <mergeCell ref="B5:H5"/>
    <mergeCell ref="J25:K25"/>
    <mergeCell ref="J26:K26"/>
    <mergeCell ref="J27:K27"/>
    <mergeCell ref="J18:K18"/>
    <mergeCell ref="J19:K19"/>
    <mergeCell ref="J20:K20"/>
    <mergeCell ref="J21:K21"/>
    <mergeCell ref="J22:K22"/>
    <mergeCell ref="J28:K28"/>
    <mergeCell ref="J29:K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J23:K23"/>
    <mergeCell ref="J24:K24"/>
  </mergeCells>
  <phoneticPr fontId="10" type="noConversion"/>
  <pageMargins left="0.75" right="0.75" top="1" bottom="1" header="0.5" footer="0.5"/>
  <pageSetup scale="5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D1945-8332-4F18-822D-497879903DF5}">
          <x14:formula1>
            <xm:f>Sheet1!$H$2:$H$4</xm:f>
          </x14:formula1>
          <xm:sqref>B6:H6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view="pageBreakPreview" zoomScale="70" zoomScaleNormal="50" zoomScaleSheetLayoutView="70" workbookViewId="0">
      <selection activeCell="E8" sqref="E8:F8"/>
    </sheetView>
  </sheetViews>
  <sheetFormatPr defaultRowHeight="12.75" x14ac:dyDescent="0.2"/>
  <cols>
    <col min="1" max="1" width="52.85546875" customWidth="1"/>
    <col min="2" max="14" width="22" customWidth="1"/>
  </cols>
  <sheetData>
    <row r="1" spans="1:19" s="38" customFormat="1" ht="39.75" customHeight="1" x14ac:dyDescent="0.3">
      <c r="A1" s="175" t="s">
        <v>116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9" s="38" customFormat="1" ht="39.75" customHeight="1" x14ac:dyDescent="0.3">
      <c r="A2" s="175" t="s">
        <v>25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s="38" customFormat="1" ht="42.75" customHeight="1" x14ac:dyDescent="0.3">
      <c r="A3" s="39" t="s">
        <v>35</v>
      </c>
      <c r="B3" s="40"/>
      <c r="C3" s="40"/>
      <c r="D3" s="40" t="s">
        <v>23</v>
      </c>
      <c r="E3" s="39" t="s">
        <v>36</v>
      </c>
      <c r="F3" s="79">
        <v>44927</v>
      </c>
      <c r="G3" s="41" t="s">
        <v>37</v>
      </c>
      <c r="H3" s="79">
        <v>45291</v>
      </c>
      <c r="I3" s="79"/>
      <c r="J3" s="217" t="s">
        <v>142</v>
      </c>
      <c r="K3" s="217"/>
      <c r="L3" s="217"/>
    </row>
    <row r="4" spans="1:19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9" x14ac:dyDescent="0.2">
      <c r="A5" s="2"/>
    </row>
    <row r="6" spans="1:19" ht="13.5" thickBot="1" x14ac:dyDescent="0.25">
      <c r="A6" s="2"/>
    </row>
    <row r="7" spans="1:19" s="38" customFormat="1" ht="42" thickTop="1" thickBot="1" x14ac:dyDescent="0.35">
      <c r="A7" s="115" t="s">
        <v>26</v>
      </c>
      <c r="B7" s="45" t="s">
        <v>28</v>
      </c>
      <c r="C7" s="167" t="s">
        <v>30</v>
      </c>
      <c r="D7" s="168"/>
      <c r="E7" s="176" t="s">
        <v>13</v>
      </c>
      <c r="F7" s="177"/>
      <c r="G7" s="176" t="s">
        <v>14</v>
      </c>
      <c r="H7" s="177"/>
      <c r="I7" s="176" t="s">
        <v>134</v>
      </c>
      <c r="J7" s="177"/>
      <c r="K7" s="178" t="s">
        <v>135</v>
      </c>
      <c r="L7" s="179"/>
      <c r="M7" s="167" t="s">
        <v>31</v>
      </c>
      <c r="N7" s="168"/>
      <c r="S7" s="118"/>
    </row>
    <row r="8" spans="1:19" s="38" customFormat="1" ht="69" customHeight="1" x14ac:dyDescent="0.3">
      <c r="A8" s="116" t="s">
        <v>139</v>
      </c>
      <c r="B8" s="117"/>
      <c r="C8" s="113"/>
      <c r="D8" s="114"/>
      <c r="E8" s="215" t="s">
        <v>117</v>
      </c>
      <c r="F8" s="216"/>
      <c r="G8" s="171" t="s">
        <v>119</v>
      </c>
      <c r="H8" s="172"/>
      <c r="I8" s="173" t="s">
        <v>125</v>
      </c>
      <c r="J8" s="174"/>
      <c r="K8" s="171" t="s">
        <v>123</v>
      </c>
      <c r="L8" s="172"/>
      <c r="M8" s="113"/>
      <c r="N8" s="114"/>
      <c r="R8" s="124"/>
    </row>
    <row r="9" spans="1:19" ht="41.25" customHeight="1" thickBot="1" x14ac:dyDescent="0.25">
      <c r="A9" s="116" t="s">
        <v>132</v>
      </c>
      <c r="B9" s="117"/>
      <c r="C9" s="113"/>
      <c r="D9" s="114"/>
      <c r="E9" s="165" t="s">
        <v>129</v>
      </c>
      <c r="F9" s="166"/>
      <c r="G9" s="165" t="s">
        <v>129</v>
      </c>
      <c r="H9" s="166"/>
      <c r="I9" s="165" t="s">
        <v>129</v>
      </c>
      <c r="J9" s="166"/>
      <c r="K9" s="165" t="s">
        <v>129</v>
      </c>
      <c r="L9" s="166"/>
      <c r="M9" s="113"/>
      <c r="N9" s="114"/>
    </row>
    <row r="10" spans="1:19" ht="45" customHeight="1" thickBot="1" x14ac:dyDescent="0.35">
      <c r="A10" s="46" t="s">
        <v>27</v>
      </c>
      <c r="B10" s="47" t="s">
        <v>29</v>
      </c>
      <c r="C10" s="48" t="s">
        <v>32</v>
      </c>
      <c r="D10" s="47" t="s">
        <v>33</v>
      </c>
      <c r="E10" s="48" t="s">
        <v>32</v>
      </c>
      <c r="F10" s="47" t="s">
        <v>33</v>
      </c>
      <c r="G10" s="48" t="s">
        <v>32</v>
      </c>
      <c r="H10" s="47" t="s">
        <v>33</v>
      </c>
      <c r="I10" s="123" t="s">
        <v>32</v>
      </c>
      <c r="J10" s="47" t="s">
        <v>33</v>
      </c>
      <c r="K10" s="123" t="s">
        <v>32</v>
      </c>
      <c r="L10" s="109" t="s">
        <v>33</v>
      </c>
      <c r="M10" s="48" t="s">
        <v>32</v>
      </c>
      <c r="N10" s="47" t="s">
        <v>33</v>
      </c>
    </row>
    <row r="11" spans="1:19" ht="45" customHeight="1" thickTop="1" thickBot="1" x14ac:dyDescent="0.3">
      <c r="A11" s="32"/>
      <c r="B11" s="33"/>
      <c r="C11" s="125"/>
      <c r="D11" s="126"/>
      <c r="E11" s="125"/>
      <c r="F11" s="126"/>
      <c r="G11" s="125"/>
      <c r="H11" s="126"/>
      <c r="I11" s="127"/>
      <c r="J11" s="128"/>
      <c r="K11" s="129"/>
      <c r="L11" s="130"/>
      <c r="M11" s="125">
        <f>SUM(C11,E11,G11,I11,K11)</f>
        <v>0</v>
      </c>
      <c r="N11" s="130">
        <f>SUM(D11,F11,H11,J11,L11)</f>
        <v>0</v>
      </c>
    </row>
    <row r="12" spans="1:19" ht="45" customHeight="1" thickTop="1" thickBot="1" x14ac:dyDescent="0.3">
      <c r="A12" s="34"/>
      <c r="B12" s="35"/>
      <c r="C12" s="131"/>
      <c r="D12" s="132"/>
      <c r="E12" s="131"/>
      <c r="F12" s="132"/>
      <c r="G12" s="131"/>
      <c r="H12" s="132"/>
      <c r="I12" s="133"/>
      <c r="J12" s="134"/>
      <c r="K12" s="135"/>
      <c r="L12" s="134"/>
      <c r="M12" s="125">
        <f t="shared" ref="M12:M21" si="0">SUM(C12,E12,G12,I12,K12)</f>
        <v>0</v>
      </c>
      <c r="N12" s="130">
        <f t="shared" ref="N12:N21" si="1">SUM(D12,F12,H12,J12,L12)</f>
        <v>0</v>
      </c>
    </row>
    <row r="13" spans="1:19" ht="45" customHeight="1" thickTop="1" thickBot="1" x14ac:dyDescent="0.3">
      <c r="A13" s="34"/>
      <c r="B13" s="35"/>
      <c r="C13" s="131"/>
      <c r="D13" s="132"/>
      <c r="E13" s="131"/>
      <c r="F13" s="132"/>
      <c r="G13" s="131"/>
      <c r="H13" s="132"/>
      <c r="I13" s="133"/>
      <c r="J13" s="134"/>
      <c r="K13" s="135"/>
      <c r="L13" s="134"/>
      <c r="M13" s="125">
        <f t="shared" si="0"/>
        <v>0</v>
      </c>
      <c r="N13" s="130">
        <f t="shared" si="1"/>
        <v>0</v>
      </c>
    </row>
    <row r="14" spans="1:19" ht="45" customHeight="1" thickTop="1" thickBot="1" x14ac:dyDescent="0.3">
      <c r="A14" s="34"/>
      <c r="B14" s="35"/>
      <c r="C14" s="131"/>
      <c r="D14" s="132"/>
      <c r="E14" s="131"/>
      <c r="F14" s="132"/>
      <c r="G14" s="131"/>
      <c r="H14" s="132"/>
      <c r="I14" s="133"/>
      <c r="J14" s="134"/>
      <c r="K14" s="135"/>
      <c r="L14" s="134"/>
      <c r="M14" s="125">
        <f t="shared" si="0"/>
        <v>0</v>
      </c>
      <c r="N14" s="130">
        <f t="shared" si="1"/>
        <v>0</v>
      </c>
    </row>
    <row r="15" spans="1:19" ht="45" customHeight="1" thickTop="1" thickBot="1" x14ac:dyDescent="0.3">
      <c r="A15" s="34"/>
      <c r="B15" s="35"/>
      <c r="C15" s="131"/>
      <c r="D15" s="132"/>
      <c r="E15" s="131"/>
      <c r="F15" s="132"/>
      <c r="G15" s="131"/>
      <c r="H15" s="132"/>
      <c r="I15" s="133"/>
      <c r="J15" s="134"/>
      <c r="K15" s="135"/>
      <c r="L15" s="134"/>
      <c r="M15" s="125">
        <f t="shared" si="0"/>
        <v>0</v>
      </c>
      <c r="N15" s="130">
        <f t="shared" si="1"/>
        <v>0</v>
      </c>
    </row>
    <row r="16" spans="1:19" ht="45" customHeight="1" thickTop="1" thickBot="1" x14ac:dyDescent="0.3">
      <c r="A16" s="34"/>
      <c r="B16" s="35"/>
      <c r="C16" s="131"/>
      <c r="D16" s="132"/>
      <c r="E16" s="131"/>
      <c r="F16" s="132"/>
      <c r="G16" s="131"/>
      <c r="H16" s="132"/>
      <c r="I16" s="133"/>
      <c r="J16" s="134"/>
      <c r="K16" s="135"/>
      <c r="L16" s="134"/>
      <c r="M16" s="125">
        <f t="shared" si="0"/>
        <v>0</v>
      </c>
      <c r="N16" s="130">
        <f t="shared" si="1"/>
        <v>0</v>
      </c>
    </row>
    <row r="17" spans="1:15" ht="45" customHeight="1" thickTop="1" thickBot="1" x14ac:dyDescent="0.3">
      <c r="A17" s="34"/>
      <c r="B17" s="35"/>
      <c r="C17" s="131"/>
      <c r="D17" s="132"/>
      <c r="E17" s="131"/>
      <c r="F17" s="132"/>
      <c r="G17" s="131"/>
      <c r="H17" s="132"/>
      <c r="I17" s="133"/>
      <c r="J17" s="134"/>
      <c r="K17" s="135"/>
      <c r="L17" s="134"/>
      <c r="M17" s="125">
        <f t="shared" si="0"/>
        <v>0</v>
      </c>
      <c r="N17" s="130">
        <f t="shared" si="1"/>
        <v>0</v>
      </c>
    </row>
    <row r="18" spans="1:15" ht="45" customHeight="1" thickTop="1" thickBot="1" x14ac:dyDescent="0.3">
      <c r="A18" s="34"/>
      <c r="B18" s="35"/>
      <c r="C18" s="131"/>
      <c r="D18" s="132"/>
      <c r="E18" s="131"/>
      <c r="F18" s="132"/>
      <c r="G18" s="131"/>
      <c r="H18" s="132"/>
      <c r="I18" s="133"/>
      <c r="J18" s="134"/>
      <c r="K18" s="135"/>
      <c r="L18" s="134"/>
      <c r="M18" s="125">
        <f t="shared" si="0"/>
        <v>0</v>
      </c>
      <c r="N18" s="130">
        <f t="shared" si="1"/>
        <v>0</v>
      </c>
    </row>
    <row r="19" spans="1:15" ht="45" customHeight="1" thickTop="1" thickBot="1" x14ac:dyDescent="0.3">
      <c r="A19" s="34"/>
      <c r="B19" s="35"/>
      <c r="C19" s="131"/>
      <c r="D19" s="132"/>
      <c r="E19" s="131"/>
      <c r="F19" s="132"/>
      <c r="G19" s="131"/>
      <c r="H19" s="132"/>
      <c r="I19" s="133"/>
      <c r="J19" s="134"/>
      <c r="K19" s="135"/>
      <c r="L19" s="134"/>
      <c r="M19" s="125">
        <f t="shared" si="0"/>
        <v>0</v>
      </c>
      <c r="N19" s="130">
        <f t="shared" si="1"/>
        <v>0</v>
      </c>
    </row>
    <row r="20" spans="1:15" ht="45" customHeight="1" thickTop="1" thickBot="1" x14ac:dyDescent="0.3">
      <c r="A20" s="34"/>
      <c r="B20" s="35"/>
      <c r="C20" s="131"/>
      <c r="D20" s="132"/>
      <c r="E20" s="131"/>
      <c r="F20" s="132"/>
      <c r="G20" s="131"/>
      <c r="H20" s="132"/>
      <c r="I20" s="133"/>
      <c r="J20" s="134"/>
      <c r="K20" s="135"/>
      <c r="L20" s="134"/>
      <c r="M20" s="125">
        <f t="shared" si="0"/>
        <v>0</v>
      </c>
      <c r="N20" s="130">
        <f t="shared" si="1"/>
        <v>0</v>
      </c>
    </row>
    <row r="21" spans="1:15" ht="45" customHeight="1" thickTop="1" thickBot="1" x14ac:dyDescent="0.3">
      <c r="A21" s="34"/>
      <c r="B21" s="35"/>
      <c r="C21" s="137"/>
      <c r="D21" s="132"/>
      <c r="E21" s="137"/>
      <c r="F21" s="132"/>
      <c r="G21" s="137"/>
      <c r="H21" s="132"/>
      <c r="I21" s="133"/>
      <c r="J21" s="134"/>
      <c r="K21" s="135"/>
      <c r="L21" s="134"/>
      <c r="M21" s="125">
        <f t="shared" si="0"/>
        <v>0</v>
      </c>
      <c r="N21" s="130">
        <f t="shared" si="1"/>
        <v>0</v>
      </c>
    </row>
    <row r="22" spans="1:15" ht="15.75" thickBot="1" x14ac:dyDescent="0.3">
      <c r="A22" s="36"/>
      <c r="B22" s="37"/>
      <c r="C22" s="138"/>
      <c r="D22" s="139"/>
      <c r="E22" s="138"/>
      <c r="F22" s="139"/>
      <c r="G22" s="138"/>
      <c r="H22" s="139"/>
      <c r="I22" s="140"/>
      <c r="J22" s="141"/>
      <c r="K22" s="142"/>
      <c r="L22" s="136"/>
      <c r="M22" s="138">
        <f t="shared" ref="M22" si="2">SUM(C22,E22,G22)</f>
        <v>0</v>
      </c>
      <c r="N22" s="134">
        <f t="shared" ref="N22" si="3">SUM(D22,F22,H22)</f>
        <v>0</v>
      </c>
    </row>
    <row r="23" spans="1:15" ht="17.25" thickTop="1" thickBot="1" x14ac:dyDescent="0.3">
      <c r="A23" s="169" t="s">
        <v>34</v>
      </c>
      <c r="B23" s="170"/>
      <c r="C23" s="143">
        <f>SUM(C11:C22)</f>
        <v>0</v>
      </c>
      <c r="D23" s="143">
        <f t="shared" ref="D23:N23" si="4">SUM(D11:D22)</f>
        <v>0</v>
      </c>
      <c r="E23" s="143">
        <f t="shared" si="4"/>
        <v>0</v>
      </c>
      <c r="F23" s="143">
        <f t="shared" si="4"/>
        <v>0</v>
      </c>
      <c r="G23" s="143">
        <f t="shared" si="4"/>
        <v>0</v>
      </c>
      <c r="H23" s="143">
        <f t="shared" si="4"/>
        <v>0</v>
      </c>
      <c r="I23" s="143">
        <f>SUM(I11:I22)</f>
        <v>0</v>
      </c>
      <c r="J23" s="143">
        <f>SUM(J11:J22)</f>
        <v>0</v>
      </c>
      <c r="K23" s="143">
        <f>SUM(K11:K22)</f>
        <v>0</v>
      </c>
      <c r="L23" s="143">
        <f>SUM(L11:L22)</f>
        <v>0</v>
      </c>
      <c r="M23" s="143">
        <f>SUM(M11:M22)</f>
        <v>0</v>
      </c>
      <c r="N23" s="144">
        <f t="shared" si="4"/>
        <v>0</v>
      </c>
      <c r="O23" s="43">
        <v>2</v>
      </c>
    </row>
    <row r="24" spans="1:15" ht="13.5" thickTop="1" x14ac:dyDescent="0.2"/>
    <row r="25" spans="1:15" ht="15.75" x14ac:dyDescent="0.25">
      <c r="A25" s="42">
        <v>44949</v>
      </c>
    </row>
  </sheetData>
  <mergeCells count="18">
    <mergeCell ref="A1:O1"/>
    <mergeCell ref="A2:O2"/>
    <mergeCell ref="C7:D7"/>
    <mergeCell ref="E7:F7"/>
    <mergeCell ref="G7:H7"/>
    <mergeCell ref="I7:J7"/>
    <mergeCell ref="K7:L7"/>
    <mergeCell ref="J3:L3"/>
    <mergeCell ref="G9:H9"/>
    <mergeCell ref="I9:J9"/>
    <mergeCell ref="K9:L9"/>
    <mergeCell ref="M7:N7"/>
    <mergeCell ref="A23:B23"/>
    <mergeCell ref="E8:F8"/>
    <mergeCell ref="G8:H8"/>
    <mergeCell ref="I8:J8"/>
    <mergeCell ref="K8:L8"/>
    <mergeCell ref="E9:F9"/>
  </mergeCells>
  <phoneticPr fontId="10" type="noConversion"/>
  <pageMargins left="0.75" right="0.75" top="1" bottom="1" header="0.5" footer="0.5"/>
  <pageSetup scale="3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5F0815-58C8-49AE-BEA8-5789A5F4A37E}">
          <x14:formula1>
            <xm:f>Sheet1!$B$2:$B$13</xm:f>
          </x14:formula1>
          <xm:sqref>E8 G8 I8 K8</xm:sqref>
        </x14:dataValidation>
        <x14:dataValidation type="list" allowBlank="1" showInputMessage="1" showErrorMessage="1" xr:uid="{41FBBD7C-2FE0-4FE4-88B6-3BDE55A6A546}">
          <x14:formula1>
            <xm:f>Sheet1!$E$2:$E$3</xm:f>
          </x14:formula1>
          <xm:sqref>E9:L9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9"/>
  <sheetViews>
    <sheetView view="pageBreakPreview" zoomScale="90" zoomScaleNormal="100" zoomScaleSheetLayoutView="9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O53" sqref="O53"/>
    </sheetView>
  </sheetViews>
  <sheetFormatPr defaultRowHeight="16.5" x14ac:dyDescent="0.25"/>
  <cols>
    <col min="1" max="1" width="12.5703125" style="51" bestFit="1" customWidth="1"/>
    <col min="2" max="2" width="27" style="51" customWidth="1"/>
    <col min="3" max="3" width="9.140625" style="51"/>
    <col min="4" max="4" width="3.28515625" style="51" customWidth="1"/>
    <col min="5" max="5" width="20.7109375" style="51" customWidth="1"/>
    <col min="6" max="6" width="2.7109375" style="51" customWidth="1"/>
    <col min="7" max="7" width="20.5703125" style="51" customWidth="1"/>
    <col min="8" max="8" width="20.5703125" style="51" hidden="1" customWidth="1"/>
    <col min="9" max="9" width="2.7109375" style="51" customWidth="1"/>
    <col min="10" max="10" width="20.42578125" style="51" customWidth="1"/>
    <col min="11" max="11" width="2.42578125" style="51" hidden="1" customWidth="1"/>
    <col min="12" max="12" width="2.5703125" style="51" customWidth="1"/>
    <col min="13" max="13" width="20.42578125" style="51" customWidth="1"/>
    <col min="14" max="14" width="2.7109375" style="51" hidden="1" customWidth="1"/>
    <col min="15" max="15" width="2.7109375" style="51" customWidth="1"/>
    <col min="16" max="16" width="20.42578125" style="51" customWidth="1"/>
    <col min="17" max="17" width="2.7109375" style="51" hidden="1" customWidth="1"/>
    <col min="18" max="18" width="2.7109375" style="51" customWidth="1"/>
    <col min="19" max="19" width="20.5703125" style="51" customWidth="1"/>
    <col min="20" max="16384" width="9.140625" style="51"/>
  </cols>
  <sheetData>
    <row r="1" spans="1:19" s="56" customFormat="1" ht="23.25" x14ac:dyDescent="0.35">
      <c r="A1" s="175" t="s">
        <v>116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 s="56" customFormat="1" ht="23.25" x14ac:dyDescent="0.35">
      <c r="A2" s="175" t="s">
        <v>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25">
      <c r="A3" s="52"/>
    </row>
    <row r="4" spans="1:19" ht="25.5" customHeight="1" thickBot="1" x14ac:dyDescent="0.3">
      <c r="A4" s="189" t="s">
        <v>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19" x14ac:dyDescent="0.25">
      <c r="A5" s="52"/>
    </row>
    <row r="6" spans="1:19" x14ac:dyDescent="0.25">
      <c r="A6" s="52"/>
    </row>
    <row r="7" spans="1:19" ht="17.25" thickBot="1" x14ac:dyDescent="0.3">
      <c r="A7" s="184" t="s">
        <v>39</v>
      </c>
      <c r="B7" s="184"/>
      <c r="C7" s="184"/>
      <c r="D7" s="184"/>
      <c r="E7" s="93"/>
      <c r="F7" s="54"/>
      <c r="G7" s="93"/>
      <c r="H7" s="93"/>
      <c r="I7" s="54"/>
      <c r="J7" s="93"/>
      <c r="K7" s="93"/>
      <c r="L7" s="54"/>
      <c r="M7" s="93"/>
      <c r="N7" s="54"/>
      <c r="O7" s="54"/>
      <c r="P7" s="93"/>
      <c r="Q7" s="54"/>
      <c r="R7" s="54"/>
      <c r="S7" s="53"/>
    </row>
    <row r="8" spans="1:19" ht="18" thickTop="1" thickBot="1" x14ac:dyDescent="0.3">
      <c r="A8" s="184"/>
      <c r="B8" s="184"/>
      <c r="C8" s="184"/>
      <c r="D8" s="184"/>
      <c r="E8" s="111" t="s">
        <v>40</v>
      </c>
      <c r="F8" s="54"/>
      <c r="G8" s="146" t="s">
        <v>13</v>
      </c>
      <c r="H8" s="111"/>
      <c r="I8" s="93"/>
      <c r="J8" s="111" t="s">
        <v>14</v>
      </c>
      <c r="K8" s="111"/>
      <c r="L8" s="93"/>
      <c r="M8" s="111" t="s">
        <v>134</v>
      </c>
      <c r="N8" s="93"/>
      <c r="O8" s="93"/>
      <c r="P8" s="111" t="s">
        <v>135</v>
      </c>
      <c r="Q8" s="54"/>
      <c r="R8" s="54"/>
      <c r="S8" s="53" t="s">
        <v>31</v>
      </c>
    </row>
    <row r="9" spans="1:19" ht="33.75" thickTop="1" x14ac:dyDescent="0.25">
      <c r="A9" s="184" t="s">
        <v>131</v>
      </c>
      <c r="B9" s="184"/>
      <c r="C9" s="80"/>
      <c r="D9" s="80"/>
      <c r="E9" s="93"/>
      <c r="F9" s="54"/>
      <c r="G9" s="145" t="str" cm="1">
        <f t="array" ref="G9:H9">'SALARY &amp; FRINGE BREAKDOWN'!E8:F8</f>
        <v>M.D. - UA</v>
      </c>
      <c r="H9" s="121">
        <v>0</v>
      </c>
      <c r="I9" s="122"/>
      <c r="J9" s="145" t="str" cm="1">
        <f t="array" ref="J9:K9">'SALARY &amp; FRINGE BREAKDOWN'!G8:H8</f>
        <v>Bachelors degree level - HN</v>
      </c>
      <c r="K9" s="121">
        <v>0</v>
      </c>
      <c r="L9" s="122"/>
      <c r="M9" s="145" t="str" cm="1">
        <f t="array" ref="M9:N9">'SALARY &amp; FRINGE BREAKDOWN'!I8:J8</f>
        <v>Associate Degree - UD</v>
      </c>
      <c r="N9" s="122">
        <v>0</v>
      </c>
      <c r="O9" s="122"/>
      <c r="P9" s="145" t="str" cm="1">
        <f t="array" ref="P9:Q9">'SALARY &amp; FRINGE BREAKDOWN'!K8:L8</f>
        <v>Certified Peer Specialist - U8</v>
      </c>
      <c r="Q9" s="54">
        <v>0</v>
      </c>
      <c r="R9" s="54"/>
      <c r="S9" s="93"/>
    </row>
    <row r="10" spans="1:19" x14ac:dyDescent="0.25">
      <c r="A10" s="184" t="s">
        <v>132</v>
      </c>
      <c r="B10" s="184"/>
      <c r="C10" s="80"/>
      <c r="D10" s="80"/>
      <c r="E10" s="93"/>
      <c r="F10" s="54"/>
      <c r="G10" s="145" t="str" cm="1">
        <f t="array" ref="G10:H10">'SALARY &amp; FRINGE BREAKDOWN'!E9:F9</f>
        <v>Individual - U5</v>
      </c>
      <c r="H10" s="121">
        <v>0</v>
      </c>
      <c r="I10" s="122"/>
      <c r="J10" s="145" t="str" cm="1">
        <f t="array" ref="J10:K10">'SALARY &amp; FRINGE BREAKDOWN'!G9:H9</f>
        <v>Individual - U5</v>
      </c>
      <c r="K10" s="121">
        <v>0</v>
      </c>
      <c r="L10" s="122"/>
      <c r="M10" s="145" t="str" cm="1">
        <f t="array" ref="M10:N10">'SALARY &amp; FRINGE BREAKDOWN'!I9:J9</f>
        <v>Individual - U5</v>
      </c>
      <c r="N10" s="122">
        <v>0</v>
      </c>
      <c r="O10" s="122"/>
      <c r="P10" s="145" t="str" cm="1">
        <f t="array" ref="P10:Q10">'SALARY &amp; FRINGE BREAKDOWN'!K9:L9</f>
        <v>Individual - U5</v>
      </c>
      <c r="Q10" s="54">
        <v>0</v>
      </c>
      <c r="R10" s="54"/>
      <c r="S10" s="93"/>
    </row>
    <row r="11" spans="1:19" x14ac:dyDescent="0.25">
      <c r="A11" s="80"/>
      <c r="B11" s="80"/>
      <c r="C11" s="80"/>
      <c r="D11" s="80"/>
      <c r="E11" s="93"/>
      <c r="F11" s="54"/>
      <c r="G11" s="93"/>
      <c r="H11" s="93"/>
      <c r="I11" s="54"/>
      <c r="J11" s="93"/>
      <c r="K11" s="93"/>
      <c r="L11" s="54"/>
      <c r="M11" s="93"/>
      <c r="N11" s="54"/>
      <c r="O11" s="54"/>
      <c r="P11" s="93"/>
      <c r="Q11" s="54"/>
      <c r="R11" s="54"/>
      <c r="S11" s="93"/>
    </row>
    <row r="12" spans="1:19" ht="26.25" customHeight="1" thickBot="1" x14ac:dyDescent="0.3">
      <c r="A12" s="185" t="s">
        <v>51</v>
      </c>
      <c r="B12" s="185"/>
      <c r="C12" s="185"/>
      <c r="D12" s="185"/>
      <c r="E12" s="95">
        <f>'SALARY &amp; FRINGE BREAKDOWN'!C23</f>
        <v>0</v>
      </c>
      <c r="F12" s="96"/>
      <c r="G12" s="95">
        <f>'SALARY &amp; FRINGE BREAKDOWN'!E23</f>
        <v>0</v>
      </c>
      <c r="H12" s="101"/>
      <c r="I12" s="96"/>
      <c r="J12" s="95">
        <f>'SALARY &amp; FRINGE BREAKDOWN'!G23</f>
        <v>0</v>
      </c>
      <c r="K12" s="101"/>
      <c r="L12" s="96"/>
      <c r="M12" s="95">
        <f>'SALARY &amp; FRINGE BREAKDOWN'!I23</f>
        <v>0</v>
      </c>
      <c r="N12" s="101"/>
      <c r="O12" s="101"/>
      <c r="P12" s="95">
        <f>'SALARY &amp; FRINGE BREAKDOWN'!K23</f>
        <v>0</v>
      </c>
      <c r="Q12" s="101"/>
      <c r="R12" s="101"/>
      <c r="S12" s="95">
        <f>SUM(E12,G12,J12,M12,P12)</f>
        <v>0</v>
      </c>
    </row>
    <row r="13" spans="1:19" ht="26.25" customHeight="1" thickBot="1" x14ac:dyDescent="0.3">
      <c r="A13" s="185" t="s">
        <v>52</v>
      </c>
      <c r="B13" s="185"/>
      <c r="C13" s="185"/>
      <c r="D13" s="185"/>
      <c r="E13" s="97">
        <f>'SALARY &amp; FRINGE BREAKDOWN'!D23</f>
        <v>0</v>
      </c>
      <c r="F13" s="96"/>
      <c r="G13" s="97">
        <f>'SALARY &amp; FRINGE BREAKDOWN'!F23</f>
        <v>0</v>
      </c>
      <c r="H13" s="101"/>
      <c r="I13" s="96"/>
      <c r="J13" s="97">
        <f>'SALARY &amp; FRINGE BREAKDOWN'!H23</f>
        <v>0</v>
      </c>
      <c r="K13" s="101"/>
      <c r="L13" s="96"/>
      <c r="M13" s="103">
        <f>'SALARY &amp; FRINGE BREAKDOWN'!J23</f>
        <v>0</v>
      </c>
      <c r="N13" s="101"/>
      <c r="O13" s="101"/>
      <c r="P13" s="103">
        <f>'SALARY &amp; FRINGE BREAKDOWN'!L23</f>
        <v>0</v>
      </c>
      <c r="Q13" s="101"/>
      <c r="R13" s="101"/>
      <c r="S13" s="95">
        <f>SUM(E13,G13,J13,M13,P13)</f>
        <v>0</v>
      </c>
    </row>
    <row r="14" spans="1:19" ht="26.25" customHeight="1" thickBot="1" x14ac:dyDescent="0.3">
      <c r="A14" s="185" t="s">
        <v>53</v>
      </c>
      <c r="B14" s="185"/>
      <c r="C14" s="185"/>
      <c r="D14" s="185"/>
      <c r="E14" s="95"/>
      <c r="F14" s="96"/>
      <c r="G14" s="95"/>
      <c r="H14" s="101"/>
      <c r="I14" s="96"/>
      <c r="J14" s="95"/>
      <c r="K14" s="101"/>
      <c r="L14" s="96"/>
      <c r="M14" s="95"/>
      <c r="N14" s="101"/>
      <c r="O14" s="101"/>
      <c r="P14" s="95"/>
      <c r="Q14" s="101"/>
      <c r="R14" s="101"/>
      <c r="S14" s="95">
        <f>SUM(E14,G14,J14,M14,P14)</f>
        <v>0</v>
      </c>
    </row>
    <row r="15" spans="1:19" ht="26.25" customHeight="1" thickBot="1" x14ac:dyDescent="0.3">
      <c r="A15" s="185" t="s">
        <v>54</v>
      </c>
      <c r="B15" s="185"/>
      <c r="C15" s="185"/>
      <c r="D15" s="185"/>
      <c r="E15" s="95"/>
      <c r="F15" s="96"/>
      <c r="G15" s="95"/>
      <c r="H15" s="101"/>
      <c r="I15" s="96"/>
      <c r="J15" s="95"/>
      <c r="K15" s="101"/>
      <c r="L15" s="96"/>
      <c r="M15" s="95"/>
      <c r="N15" s="101"/>
      <c r="O15" s="101"/>
      <c r="P15" s="95"/>
      <c r="Q15" s="101"/>
      <c r="R15" s="101"/>
      <c r="S15" s="95">
        <f>SUM(E15,G15,J15,M15,P15)</f>
        <v>0</v>
      </c>
    </row>
    <row r="16" spans="1:19" ht="26.25" customHeight="1" thickBot="1" x14ac:dyDescent="0.3">
      <c r="A16" s="185" t="s">
        <v>55</v>
      </c>
      <c r="B16" s="185"/>
      <c r="C16" s="185"/>
      <c r="D16" s="185"/>
      <c r="E16" s="95"/>
      <c r="F16" s="96"/>
      <c r="G16" s="95"/>
      <c r="H16" s="101"/>
      <c r="I16" s="96"/>
      <c r="J16" s="95"/>
      <c r="K16" s="101"/>
      <c r="L16" s="96"/>
      <c r="M16" s="95"/>
      <c r="N16" s="101"/>
      <c r="O16" s="101"/>
      <c r="P16" s="95"/>
      <c r="Q16" s="101"/>
      <c r="R16" s="101"/>
      <c r="S16" s="95">
        <f>SUM(E16,G16,J16,M16,P16)</f>
        <v>0</v>
      </c>
    </row>
    <row r="17" spans="1:19" ht="26.25" customHeight="1" thickBot="1" x14ac:dyDescent="0.3">
      <c r="A17" s="185" t="s">
        <v>56</v>
      </c>
      <c r="B17" s="185"/>
      <c r="C17" s="185"/>
      <c r="D17" s="185"/>
      <c r="E17" s="95"/>
      <c r="F17" s="96"/>
      <c r="G17" s="95"/>
      <c r="H17" s="101"/>
      <c r="I17" s="96"/>
      <c r="J17" s="95"/>
      <c r="K17" s="101"/>
      <c r="L17" s="96"/>
      <c r="M17" s="95"/>
      <c r="N17" s="101"/>
      <c r="O17" s="101"/>
      <c r="P17" s="95"/>
      <c r="Q17" s="101"/>
      <c r="R17" s="101"/>
      <c r="S17" s="95">
        <f>SUM(E17,G17,J17,M17,P17)</f>
        <v>0</v>
      </c>
    </row>
    <row r="18" spans="1:19" ht="26.25" customHeight="1" thickBot="1" x14ac:dyDescent="0.3">
      <c r="A18" s="185" t="s">
        <v>57</v>
      </c>
      <c r="B18" s="185"/>
      <c r="C18" s="185"/>
      <c r="D18" s="185"/>
      <c r="E18" s="95"/>
      <c r="F18" s="96"/>
      <c r="G18" s="95"/>
      <c r="H18" s="101"/>
      <c r="I18" s="96"/>
      <c r="J18" s="95"/>
      <c r="K18" s="101"/>
      <c r="L18" s="96"/>
      <c r="M18" s="95"/>
      <c r="N18" s="101"/>
      <c r="O18" s="101"/>
      <c r="P18" s="95"/>
      <c r="Q18" s="101"/>
      <c r="R18" s="101"/>
      <c r="S18" s="95">
        <f>SUM(E18,G18,J18,M18,P18)</f>
        <v>0</v>
      </c>
    </row>
    <row r="19" spans="1:19" ht="26.25" customHeight="1" thickBot="1" x14ac:dyDescent="0.3">
      <c r="A19" s="185" t="s">
        <v>58</v>
      </c>
      <c r="B19" s="185"/>
      <c r="C19" s="185"/>
      <c r="D19" s="185"/>
      <c r="E19" s="95"/>
      <c r="F19" s="96"/>
      <c r="G19" s="95"/>
      <c r="H19" s="101"/>
      <c r="I19" s="96"/>
      <c r="J19" s="95"/>
      <c r="K19" s="101"/>
      <c r="L19" s="96"/>
      <c r="M19" s="95"/>
      <c r="N19" s="101"/>
      <c r="O19" s="101"/>
      <c r="P19" s="95"/>
      <c r="Q19" s="101"/>
      <c r="R19" s="101"/>
      <c r="S19" s="95">
        <f>SUM(E19,G19,J19,M19,P19)</f>
        <v>0</v>
      </c>
    </row>
    <row r="20" spans="1:19" ht="26.25" customHeight="1" thickBot="1" x14ac:dyDescent="0.3">
      <c r="A20" s="185" t="s">
        <v>59</v>
      </c>
      <c r="B20" s="185"/>
      <c r="C20" s="185"/>
      <c r="D20" s="185"/>
      <c r="E20" s="95"/>
      <c r="F20" s="96"/>
      <c r="G20" s="95"/>
      <c r="H20" s="101"/>
      <c r="I20" s="96"/>
      <c r="J20" s="95"/>
      <c r="K20" s="101"/>
      <c r="L20" s="96"/>
      <c r="M20" s="95"/>
      <c r="N20" s="101"/>
      <c r="O20" s="101"/>
      <c r="P20" s="95"/>
      <c r="Q20" s="101"/>
      <c r="R20" s="101"/>
      <c r="S20" s="95">
        <f>SUM(E20,G20,J20,M20,P20)</f>
        <v>0</v>
      </c>
    </row>
    <row r="21" spans="1:19" ht="26.25" customHeight="1" thickBot="1" x14ac:dyDescent="0.3">
      <c r="A21" s="185" t="s">
        <v>60</v>
      </c>
      <c r="B21" s="185"/>
      <c r="C21" s="185"/>
      <c r="D21" s="185"/>
      <c r="E21" s="95"/>
      <c r="F21" s="96"/>
      <c r="G21" s="95"/>
      <c r="H21" s="101"/>
      <c r="I21" s="96"/>
      <c r="J21" s="95"/>
      <c r="K21" s="101"/>
      <c r="L21" s="96"/>
      <c r="M21" s="95"/>
      <c r="N21" s="101"/>
      <c r="O21" s="101"/>
      <c r="P21" s="95"/>
      <c r="Q21" s="101"/>
      <c r="R21" s="101"/>
      <c r="S21" s="95">
        <f>SUM(E21,G21,J21,M21,P21)</f>
        <v>0</v>
      </c>
    </row>
    <row r="22" spans="1:19" ht="26.25" customHeight="1" thickBot="1" x14ac:dyDescent="0.3">
      <c r="A22" s="185" t="s">
        <v>61</v>
      </c>
      <c r="B22" s="185"/>
      <c r="C22" s="185"/>
      <c r="D22" s="185"/>
      <c r="E22" s="95"/>
      <c r="F22" s="96"/>
      <c r="G22" s="95"/>
      <c r="H22" s="101"/>
      <c r="I22" s="96"/>
      <c r="J22" s="95"/>
      <c r="K22" s="101"/>
      <c r="L22" s="96"/>
      <c r="M22" s="95"/>
      <c r="N22" s="101"/>
      <c r="O22" s="101"/>
      <c r="P22" s="95"/>
      <c r="Q22" s="101"/>
      <c r="R22" s="101"/>
      <c r="S22" s="95">
        <f>SUM(E22,G22,J22,M22,P22)</f>
        <v>0</v>
      </c>
    </row>
    <row r="23" spans="1:19" ht="26.25" customHeight="1" thickBot="1" x14ac:dyDescent="0.3">
      <c r="A23" s="185" t="s">
        <v>62</v>
      </c>
      <c r="B23" s="185"/>
      <c r="C23" s="185"/>
      <c r="D23" s="185"/>
      <c r="E23" s="95"/>
      <c r="F23" s="96"/>
      <c r="G23" s="95"/>
      <c r="H23" s="101"/>
      <c r="I23" s="96"/>
      <c r="J23" s="96"/>
      <c r="K23" s="101"/>
      <c r="L23" s="96"/>
      <c r="M23" s="101"/>
      <c r="N23" s="101"/>
      <c r="O23" s="101"/>
      <c r="P23" s="101"/>
      <c r="Q23" s="101"/>
      <c r="R23" s="101"/>
      <c r="S23" s="95">
        <f>SUM(E23,G23,J23,M23,P23)</f>
        <v>0</v>
      </c>
    </row>
    <row r="24" spans="1:19" ht="26.25" customHeight="1" x14ac:dyDescent="0.25">
      <c r="A24" s="185" t="s">
        <v>63</v>
      </c>
      <c r="B24" s="185"/>
      <c r="C24" s="185"/>
      <c r="D24" s="185"/>
      <c r="E24" s="96"/>
      <c r="F24" s="96"/>
      <c r="G24" s="96"/>
      <c r="H24" s="101"/>
      <c r="I24" s="96"/>
      <c r="J24" s="98"/>
      <c r="K24" s="101"/>
      <c r="L24" s="96"/>
      <c r="M24" s="98"/>
      <c r="N24" s="101"/>
      <c r="O24" s="101"/>
      <c r="P24" s="98"/>
      <c r="Q24" s="101"/>
      <c r="R24" s="101"/>
      <c r="S24" s="96"/>
    </row>
    <row r="25" spans="1:19" ht="26.25" customHeight="1" thickBot="1" x14ac:dyDescent="0.3">
      <c r="A25" s="99"/>
      <c r="B25" s="185" t="s">
        <v>41</v>
      </c>
      <c r="C25" s="185"/>
      <c r="D25" s="185"/>
      <c r="E25" s="95"/>
      <c r="F25" s="96"/>
      <c r="G25" s="96"/>
      <c r="H25" s="101"/>
      <c r="I25" s="96"/>
      <c r="J25" s="95"/>
      <c r="K25" s="101"/>
      <c r="L25" s="96"/>
      <c r="M25" s="95"/>
      <c r="N25" s="101"/>
      <c r="O25" s="101"/>
      <c r="P25" s="95"/>
      <c r="Q25" s="101"/>
      <c r="R25" s="101"/>
      <c r="S25" s="95">
        <f>SUM(E25,G25,J25,M25,P25)</f>
        <v>0</v>
      </c>
    </row>
    <row r="26" spans="1:19" ht="26.25" customHeight="1" thickBot="1" x14ac:dyDescent="0.3">
      <c r="A26" s="99"/>
      <c r="B26" s="185" t="s">
        <v>42</v>
      </c>
      <c r="C26" s="185"/>
      <c r="D26" s="185"/>
      <c r="E26" s="95"/>
      <c r="F26" s="96"/>
      <c r="G26" s="98"/>
      <c r="H26" s="101"/>
      <c r="I26" s="96"/>
      <c r="J26" s="96"/>
      <c r="K26" s="101"/>
      <c r="L26" s="96"/>
      <c r="M26" s="101"/>
      <c r="N26" s="101"/>
      <c r="O26" s="101"/>
      <c r="P26" s="101"/>
      <c r="Q26" s="101"/>
      <c r="R26" s="101"/>
      <c r="S26" s="95">
        <f>SUM(E26,G26,J26,M26,P26)</f>
        <v>0</v>
      </c>
    </row>
    <row r="27" spans="1:19" ht="26.25" customHeight="1" x14ac:dyDescent="0.25">
      <c r="A27" s="185" t="s">
        <v>64</v>
      </c>
      <c r="B27" s="185"/>
      <c r="C27" s="185"/>
      <c r="D27" s="185"/>
      <c r="E27" s="96"/>
      <c r="F27" s="96"/>
      <c r="G27" s="98"/>
      <c r="H27" s="101"/>
      <c r="I27" s="96"/>
      <c r="J27" s="98"/>
      <c r="K27" s="101"/>
      <c r="L27" s="96"/>
      <c r="M27" s="98"/>
      <c r="N27" s="101"/>
      <c r="O27" s="101"/>
      <c r="P27" s="98"/>
      <c r="Q27" s="101"/>
      <c r="R27" s="101"/>
      <c r="S27" s="96"/>
    </row>
    <row r="28" spans="1:19" ht="26.25" customHeight="1" thickBot="1" x14ac:dyDescent="0.3">
      <c r="A28" s="99"/>
      <c r="B28" s="185" t="s">
        <v>41</v>
      </c>
      <c r="C28" s="185"/>
      <c r="D28" s="185"/>
      <c r="E28" s="95"/>
      <c r="F28" s="96"/>
      <c r="G28" s="95"/>
      <c r="H28" s="101"/>
      <c r="I28" s="96"/>
      <c r="J28" s="95"/>
      <c r="K28" s="101"/>
      <c r="L28" s="96"/>
      <c r="M28" s="95"/>
      <c r="N28" s="101"/>
      <c r="O28" s="101"/>
      <c r="P28" s="95"/>
      <c r="Q28" s="101"/>
      <c r="R28" s="101"/>
      <c r="S28" s="95">
        <f>SUM(E28,G28,J28,M28,P28)</f>
        <v>0</v>
      </c>
    </row>
    <row r="29" spans="1:19" ht="26.25" customHeight="1" thickBot="1" x14ac:dyDescent="0.3">
      <c r="A29" s="99"/>
      <c r="B29" s="185" t="s">
        <v>43</v>
      </c>
      <c r="C29" s="185"/>
      <c r="D29" s="185"/>
      <c r="E29" s="95"/>
      <c r="F29" s="96"/>
      <c r="G29" s="95"/>
      <c r="H29" s="101"/>
      <c r="I29" s="96"/>
      <c r="J29" s="96"/>
      <c r="K29" s="101"/>
      <c r="L29" s="96"/>
      <c r="M29" s="101"/>
      <c r="N29" s="101"/>
      <c r="O29" s="101"/>
      <c r="P29" s="101"/>
      <c r="Q29" s="101"/>
      <c r="R29" s="101"/>
      <c r="S29" s="95">
        <f>SUM(E29,G29,J29,M29,P29)</f>
        <v>0</v>
      </c>
    </row>
    <row r="30" spans="1:19" ht="26.25" customHeight="1" x14ac:dyDescent="0.25">
      <c r="A30" s="185" t="s">
        <v>65</v>
      </c>
      <c r="B30" s="185"/>
      <c r="C30" s="185"/>
      <c r="D30" s="185"/>
      <c r="E30" s="96"/>
      <c r="F30" s="96"/>
      <c r="G30" s="96"/>
      <c r="H30" s="101"/>
      <c r="I30" s="96"/>
      <c r="J30" s="98"/>
      <c r="K30" s="101"/>
      <c r="L30" s="96"/>
      <c r="M30" s="98"/>
      <c r="N30" s="101"/>
      <c r="O30" s="101"/>
      <c r="P30" s="98"/>
      <c r="Q30" s="101"/>
      <c r="R30" s="101"/>
      <c r="S30" s="96"/>
    </row>
    <row r="31" spans="1:19" ht="26.25" customHeight="1" thickBot="1" x14ac:dyDescent="0.3">
      <c r="A31" s="99"/>
      <c r="B31" s="185" t="s">
        <v>41</v>
      </c>
      <c r="C31" s="185"/>
      <c r="D31" s="185"/>
      <c r="E31" s="95"/>
      <c r="F31" s="96"/>
      <c r="G31" s="95"/>
      <c r="H31" s="101"/>
      <c r="I31" s="96"/>
      <c r="J31" s="95"/>
      <c r="K31" s="101"/>
      <c r="L31" s="96"/>
      <c r="M31" s="95"/>
      <c r="N31" s="101"/>
      <c r="O31" s="101"/>
      <c r="P31" s="95"/>
      <c r="Q31" s="101"/>
      <c r="R31" s="101"/>
      <c r="S31" s="95">
        <f>SUM(E31,G31,J31,M31,P31)</f>
        <v>0</v>
      </c>
    </row>
    <row r="32" spans="1:19" ht="26.25" customHeight="1" thickBot="1" x14ac:dyDescent="0.3">
      <c r="A32" s="99"/>
      <c r="B32" s="185" t="s">
        <v>44</v>
      </c>
      <c r="C32" s="185"/>
      <c r="D32" s="185"/>
      <c r="E32" s="95"/>
      <c r="F32" s="96"/>
      <c r="G32" s="95"/>
      <c r="H32" s="101"/>
      <c r="I32" s="96"/>
      <c r="J32" s="95"/>
      <c r="K32" s="101"/>
      <c r="L32" s="96"/>
      <c r="M32" s="95"/>
      <c r="N32" s="101"/>
      <c r="O32" s="101"/>
      <c r="P32" s="95"/>
      <c r="Q32" s="101"/>
      <c r="R32" s="101"/>
      <c r="S32" s="95">
        <f>SUM(E32,G32,J32,M32,P32)</f>
        <v>0</v>
      </c>
    </row>
    <row r="33" spans="1:27" ht="26.25" customHeight="1" thickBot="1" x14ac:dyDescent="0.3">
      <c r="A33" s="99"/>
      <c r="B33" s="185" t="s">
        <v>45</v>
      </c>
      <c r="C33" s="185"/>
      <c r="D33" s="185"/>
      <c r="E33" s="95"/>
      <c r="F33" s="96"/>
      <c r="G33" s="95"/>
      <c r="H33" s="101"/>
      <c r="I33" s="96"/>
      <c r="J33" s="95"/>
      <c r="K33" s="101"/>
      <c r="L33" s="96"/>
      <c r="M33" s="95"/>
      <c r="N33" s="101"/>
      <c r="O33" s="101"/>
      <c r="P33" s="95"/>
      <c r="Q33" s="101"/>
      <c r="R33" s="101"/>
      <c r="S33" s="95">
        <f>SUM(E33,G33,J33,M33,P33)</f>
        <v>0</v>
      </c>
    </row>
    <row r="34" spans="1:27" ht="26.25" customHeight="1" thickBot="1" x14ac:dyDescent="0.3">
      <c r="A34" s="185" t="s">
        <v>66</v>
      </c>
      <c r="B34" s="185"/>
      <c r="C34" s="185"/>
      <c r="D34" s="185"/>
      <c r="E34" s="95"/>
      <c r="F34" s="96"/>
      <c r="G34" s="95"/>
      <c r="H34" s="101"/>
      <c r="I34" s="96"/>
      <c r="J34" s="95"/>
      <c r="K34" s="101"/>
      <c r="L34" s="96"/>
      <c r="M34" s="95"/>
      <c r="N34" s="101"/>
      <c r="O34" s="101"/>
      <c r="P34" s="95"/>
      <c r="Q34" s="101"/>
      <c r="R34" s="101"/>
      <c r="S34" s="95">
        <f>SUM(E34,G34,J34,M34,P34)</f>
        <v>0</v>
      </c>
    </row>
    <row r="35" spans="1:27" ht="26.25" customHeight="1" thickBot="1" x14ac:dyDescent="0.3">
      <c r="A35" s="185" t="s">
        <v>67</v>
      </c>
      <c r="B35" s="185"/>
      <c r="C35" s="185"/>
      <c r="D35" s="185"/>
      <c r="E35" s="95"/>
      <c r="F35" s="96"/>
      <c r="G35" s="95"/>
      <c r="H35" s="101"/>
      <c r="I35" s="96"/>
      <c r="J35" s="95"/>
      <c r="K35" s="101"/>
      <c r="L35" s="96"/>
      <c r="M35" s="95"/>
      <c r="N35" s="101"/>
      <c r="O35" s="101"/>
      <c r="P35" s="95"/>
      <c r="Q35" s="101"/>
      <c r="R35" s="101"/>
      <c r="S35" s="95">
        <f>SUM(E35,G35,J35,M35,P35)</f>
        <v>0</v>
      </c>
    </row>
    <row r="36" spans="1:27" ht="26.25" customHeight="1" thickBot="1" x14ac:dyDescent="0.3">
      <c r="A36" s="185" t="s">
        <v>68</v>
      </c>
      <c r="B36" s="185"/>
      <c r="C36" s="185"/>
      <c r="D36" s="185"/>
      <c r="E36" s="95"/>
      <c r="F36" s="96"/>
      <c r="G36" s="95"/>
      <c r="H36" s="101"/>
      <c r="I36" s="96"/>
      <c r="J36" s="95"/>
      <c r="K36" s="101"/>
      <c r="L36" s="96"/>
      <c r="M36" s="95"/>
      <c r="N36" s="101"/>
      <c r="O36" s="101"/>
      <c r="P36" s="95"/>
      <c r="Q36" s="101"/>
      <c r="R36" s="101"/>
      <c r="S36" s="95">
        <f>SUM(E36,G36,J36,M36,P36)</f>
        <v>0</v>
      </c>
    </row>
    <row r="37" spans="1:27" ht="26.25" customHeight="1" thickBot="1" x14ac:dyDescent="0.3">
      <c r="A37" s="185" t="s">
        <v>69</v>
      </c>
      <c r="B37" s="185"/>
      <c r="C37" s="185"/>
      <c r="D37" s="185"/>
      <c r="E37" s="95"/>
      <c r="F37" s="96"/>
      <c r="G37" s="95"/>
      <c r="H37" s="101"/>
      <c r="I37" s="96"/>
      <c r="J37" s="95"/>
      <c r="K37" s="101"/>
      <c r="L37" s="96"/>
      <c r="M37" s="95"/>
      <c r="N37" s="101"/>
      <c r="O37" s="101"/>
      <c r="P37" s="95"/>
      <c r="Q37" s="101"/>
      <c r="R37" s="101"/>
      <c r="S37" s="95">
        <f>SUM(E37,G37,J37,M37,P37)</f>
        <v>0</v>
      </c>
    </row>
    <row r="38" spans="1:27" ht="26.25" customHeight="1" thickBot="1" x14ac:dyDescent="0.3">
      <c r="A38" s="185" t="s">
        <v>70</v>
      </c>
      <c r="B38" s="185"/>
      <c r="C38" s="185"/>
      <c r="D38" s="185"/>
      <c r="E38" s="95"/>
      <c r="F38" s="96"/>
      <c r="G38" s="95"/>
      <c r="H38" s="101"/>
      <c r="I38" s="96"/>
      <c r="J38" s="95"/>
      <c r="K38" s="101"/>
      <c r="L38" s="96"/>
      <c r="M38" s="95"/>
      <c r="N38" s="101"/>
      <c r="O38" s="101"/>
      <c r="P38" s="95"/>
      <c r="Q38" s="101"/>
      <c r="R38" s="101"/>
      <c r="S38" s="95">
        <f>SUM(E38,G38,J38,M38,P38)</f>
        <v>0</v>
      </c>
    </row>
    <row r="39" spans="1:27" ht="26.25" customHeight="1" thickBot="1" x14ac:dyDescent="0.3">
      <c r="A39" s="185" t="s">
        <v>71</v>
      </c>
      <c r="B39" s="185"/>
      <c r="C39" s="185"/>
      <c r="D39" s="185"/>
      <c r="E39" s="95"/>
      <c r="F39" s="96"/>
      <c r="G39" s="95"/>
      <c r="H39" s="101"/>
      <c r="I39" s="96"/>
      <c r="J39" s="95"/>
      <c r="K39" s="101"/>
      <c r="L39" s="96"/>
      <c r="M39" s="95"/>
      <c r="N39" s="101"/>
      <c r="O39" s="101"/>
      <c r="P39" s="95"/>
      <c r="Q39" s="101"/>
      <c r="R39" s="101"/>
      <c r="S39" s="95">
        <f>SUM(E39,G39,J39,M39,P39)</f>
        <v>0</v>
      </c>
    </row>
    <row r="40" spans="1:27" ht="26.25" customHeight="1" thickBot="1" x14ac:dyDescent="0.3">
      <c r="A40" s="185" t="s">
        <v>72</v>
      </c>
      <c r="B40" s="185"/>
      <c r="C40" s="185"/>
      <c r="D40" s="185"/>
      <c r="E40" s="95"/>
      <c r="F40" s="96"/>
      <c r="G40" s="95"/>
      <c r="H40" s="101"/>
      <c r="I40" s="96"/>
      <c r="J40" s="96"/>
      <c r="K40" s="101"/>
      <c r="L40" s="96"/>
      <c r="M40" s="101"/>
      <c r="N40" s="101"/>
      <c r="O40" s="101"/>
      <c r="P40" s="101"/>
      <c r="Q40" s="101"/>
      <c r="R40" s="101"/>
      <c r="S40" s="95">
        <f>SUM(E40,G40,J40,M40,P40)</f>
        <v>0</v>
      </c>
      <c r="AA40" s="148"/>
    </row>
    <row r="41" spans="1:27" ht="26.25" customHeight="1" x14ac:dyDescent="0.25">
      <c r="A41" s="185" t="s">
        <v>73</v>
      </c>
      <c r="B41" s="185"/>
      <c r="C41" s="185"/>
      <c r="D41" s="185"/>
      <c r="E41" s="96"/>
      <c r="F41" s="96"/>
      <c r="G41" s="96"/>
      <c r="H41" s="101"/>
      <c r="I41" s="96"/>
      <c r="J41" s="98"/>
      <c r="K41" s="101"/>
      <c r="L41" s="96"/>
      <c r="M41" s="98"/>
      <c r="N41" s="101"/>
      <c r="O41" s="101"/>
      <c r="P41" s="98"/>
      <c r="Q41" s="101"/>
      <c r="R41" s="101"/>
      <c r="S41" s="96"/>
    </row>
    <row r="42" spans="1:27" ht="26.25" customHeight="1" thickBot="1" x14ac:dyDescent="0.3">
      <c r="A42" s="99"/>
      <c r="B42" s="185" t="s">
        <v>46</v>
      </c>
      <c r="C42" s="185"/>
      <c r="D42" s="185"/>
      <c r="E42" s="95"/>
      <c r="F42" s="96"/>
      <c r="G42" s="95"/>
      <c r="H42" s="101"/>
      <c r="I42" s="96"/>
      <c r="J42" s="95"/>
      <c r="K42" s="101"/>
      <c r="L42" s="96"/>
      <c r="M42" s="95"/>
      <c r="N42" s="101"/>
      <c r="O42" s="101"/>
      <c r="P42" s="95"/>
      <c r="Q42" s="101"/>
      <c r="R42" s="101"/>
      <c r="S42" s="95">
        <f>SUM(E42,G42,J42,M42,P42)</f>
        <v>0</v>
      </c>
    </row>
    <row r="43" spans="1:27" ht="26.25" customHeight="1" thickBot="1" x14ac:dyDescent="0.3">
      <c r="A43" s="99"/>
      <c r="B43" s="185" t="s">
        <v>47</v>
      </c>
      <c r="C43" s="185"/>
      <c r="D43" s="185"/>
      <c r="E43" s="95"/>
      <c r="F43" s="96"/>
      <c r="G43" s="95"/>
      <c r="H43" s="101"/>
      <c r="I43" s="96"/>
      <c r="J43" s="95"/>
      <c r="K43" s="101"/>
      <c r="L43" s="96"/>
      <c r="M43" s="95"/>
      <c r="N43" s="101"/>
      <c r="O43" s="101"/>
      <c r="P43" s="95"/>
      <c r="Q43" s="101"/>
      <c r="R43" s="101"/>
      <c r="S43" s="95">
        <f>SUM(E43,G43,J43,M43,P43)</f>
        <v>0</v>
      </c>
    </row>
    <row r="44" spans="1:27" ht="26.25" customHeight="1" thickBot="1" x14ac:dyDescent="0.3">
      <c r="A44" s="99"/>
      <c r="B44" s="185" t="s">
        <v>48</v>
      </c>
      <c r="C44" s="185"/>
      <c r="D44" s="185"/>
      <c r="E44" s="95"/>
      <c r="F44" s="96"/>
      <c r="G44" s="95"/>
      <c r="H44" s="101"/>
      <c r="I44" s="96"/>
      <c r="J44" s="95"/>
      <c r="K44" s="101"/>
      <c r="L44" s="96"/>
      <c r="M44" s="95"/>
      <c r="N44" s="101"/>
      <c r="O44" s="101"/>
      <c r="P44" s="95"/>
      <c r="Q44" s="101"/>
      <c r="R44" s="101"/>
      <c r="S44" s="95">
        <f>SUM(E44,G44,J44,M44,P44)</f>
        <v>0</v>
      </c>
    </row>
    <row r="45" spans="1:27" ht="26.25" customHeight="1" thickBot="1" x14ac:dyDescent="0.3">
      <c r="A45" s="185" t="s">
        <v>74</v>
      </c>
      <c r="B45" s="185"/>
      <c r="C45" s="185"/>
      <c r="D45" s="185"/>
      <c r="E45" s="95"/>
      <c r="F45" s="96"/>
      <c r="G45" s="95"/>
      <c r="H45" s="101"/>
      <c r="I45" s="96"/>
      <c r="J45" s="95"/>
      <c r="K45" s="101"/>
      <c r="L45" s="96"/>
      <c r="M45" s="95"/>
      <c r="N45" s="101"/>
      <c r="O45" s="101"/>
      <c r="P45" s="95"/>
      <c r="Q45" s="101"/>
      <c r="R45" s="101"/>
      <c r="S45" s="95">
        <f>SUM(E45,G45,J45,M45,P45)</f>
        <v>0</v>
      </c>
    </row>
    <row r="46" spans="1:27" ht="26.25" customHeight="1" thickBot="1" x14ac:dyDescent="0.3">
      <c r="A46" s="185" t="s">
        <v>75</v>
      </c>
      <c r="B46" s="185"/>
      <c r="C46" s="185"/>
      <c r="D46" s="185"/>
      <c r="E46" s="95"/>
      <c r="F46" s="96"/>
      <c r="G46" s="95"/>
      <c r="H46" s="101"/>
      <c r="I46" s="96"/>
      <c r="J46" s="95"/>
      <c r="K46" s="101"/>
      <c r="L46" s="96"/>
      <c r="M46" s="95"/>
      <c r="N46" s="101"/>
      <c r="O46" s="101"/>
      <c r="P46" s="95"/>
      <c r="Q46" s="101"/>
      <c r="R46" s="101"/>
      <c r="S46" s="95">
        <f>SUM(E46,G46,J46,M46,P46)</f>
        <v>0</v>
      </c>
    </row>
    <row r="47" spans="1:27" ht="26.25" customHeight="1" thickBot="1" x14ac:dyDescent="0.3">
      <c r="A47" s="185" t="s">
        <v>76</v>
      </c>
      <c r="B47" s="185"/>
      <c r="C47" s="185"/>
      <c r="D47" s="185"/>
      <c r="E47" s="95"/>
      <c r="F47" s="96"/>
      <c r="G47" s="95"/>
      <c r="H47" s="101"/>
      <c r="I47" s="96"/>
      <c r="J47" s="95"/>
      <c r="K47" s="101"/>
      <c r="L47" s="96"/>
      <c r="M47" s="95"/>
      <c r="N47" s="101"/>
      <c r="O47" s="101"/>
      <c r="P47" s="95"/>
      <c r="Q47" s="101"/>
      <c r="R47" s="101"/>
      <c r="S47" s="95">
        <f>SUM(E47,G47,J47,M47,P47)</f>
        <v>0</v>
      </c>
    </row>
    <row r="48" spans="1:27" ht="26.25" customHeight="1" thickBot="1" x14ac:dyDescent="0.3">
      <c r="A48" s="185" t="s">
        <v>77</v>
      </c>
      <c r="B48" s="185"/>
      <c r="C48" s="185"/>
      <c r="D48" s="185"/>
      <c r="E48" s="96"/>
      <c r="F48" s="96"/>
      <c r="G48" s="96"/>
      <c r="H48" s="101"/>
      <c r="I48" s="96"/>
      <c r="J48" s="96"/>
      <c r="K48" s="101"/>
      <c r="L48" s="96"/>
      <c r="M48" s="101"/>
      <c r="N48" s="101"/>
      <c r="O48" s="101"/>
      <c r="P48" s="101"/>
      <c r="Q48" s="101"/>
      <c r="R48" s="101"/>
      <c r="S48" s="95">
        <f>SUM(E48,G48,J48,M48,P48)</f>
        <v>0</v>
      </c>
    </row>
    <row r="49" spans="1:19" ht="26.25" customHeight="1" thickBot="1" x14ac:dyDescent="0.3">
      <c r="A49" s="185" t="s">
        <v>78</v>
      </c>
      <c r="B49" s="185"/>
      <c r="C49" s="185"/>
      <c r="D49" s="185"/>
      <c r="E49" s="98"/>
      <c r="F49" s="147"/>
      <c r="G49" s="98"/>
      <c r="H49" s="147"/>
      <c r="I49" s="147"/>
      <c r="J49" s="98"/>
      <c r="K49" s="147"/>
      <c r="L49" s="147"/>
      <c r="M49" s="98"/>
      <c r="N49" s="147"/>
      <c r="O49" s="147"/>
      <c r="P49" s="98"/>
      <c r="Q49" s="147"/>
      <c r="R49" s="147"/>
      <c r="S49" s="95">
        <f>SUM(E49,G49,J49,M49,P49)</f>
        <v>0</v>
      </c>
    </row>
    <row r="50" spans="1:19" ht="26.25" customHeight="1" thickBot="1" x14ac:dyDescent="0.3">
      <c r="A50" s="185" t="s">
        <v>141</v>
      </c>
      <c r="B50" s="185"/>
      <c r="C50" s="185"/>
      <c r="D50" s="185"/>
      <c r="E50" s="100"/>
      <c r="F50" s="96"/>
      <c r="G50" s="100"/>
      <c r="H50" s="101"/>
      <c r="I50" s="96"/>
      <c r="J50" s="100"/>
      <c r="K50" s="101"/>
      <c r="L50" s="96"/>
      <c r="M50" s="100"/>
      <c r="N50" s="101"/>
      <c r="O50" s="101"/>
      <c r="P50" s="100"/>
      <c r="Q50" s="101"/>
      <c r="R50" s="101"/>
      <c r="S50" s="95">
        <f>SUM(E50,G50,J50,M50,P50)</f>
        <v>0</v>
      </c>
    </row>
    <row r="51" spans="1:19" ht="26.25" customHeight="1" thickTop="1" x14ac:dyDescent="0.25">
      <c r="A51" s="185"/>
      <c r="B51" s="185"/>
      <c r="C51" s="185"/>
      <c r="D51" s="185"/>
      <c r="E51" s="180">
        <f>SUM(E12:E50)</f>
        <v>0</v>
      </c>
      <c r="F51" s="182"/>
      <c r="G51" s="180">
        <f>SUM(G12:G50)</f>
        <v>0</v>
      </c>
      <c r="H51" s="119"/>
      <c r="I51" s="182"/>
      <c r="J51" s="180">
        <f>SUM(J12:J50)</f>
        <v>0</v>
      </c>
      <c r="K51" s="119"/>
      <c r="L51" s="182"/>
      <c r="M51" s="180">
        <f>SUM(M12:M50)</f>
        <v>0</v>
      </c>
      <c r="N51" s="182"/>
      <c r="O51" s="101"/>
      <c r="P51" s="180">
        <f>SUM(P12:P50)</f>
        <v>0</v>
      </c>
      <c r="Q51" s="182"/>
      <c r="R51" s="101"/>
      <c r="S51" s="180">
        <f>SUM(S12:S50)</f>
        <v>0</v>
      </c>
    </row>
    <row r="52" spans="1:19" ht="26.25" customHeight="1" x14ac:dyDescent="0.25">
      <c r="A52" s="186" t="s">
        <v>49</v>
      </c>
      <c r="B52" s="186"/>
      <c r="C52" s="186"/>
      <c r="D52" s="185"/>
      <c r="E52" s="181"/>
      <c r="F52" s="183"/>
      <c r="G52" s="181"/>
      <c r="H52" s="102"/>
      <c r="I52" s="183"/>
      <c r="J52" s="181"/>
      <c r="K52" s="102"/>
      <c r="L52" s="183"/>
      <c r="M52" s="181"/>
      <c r="N52" s="183"/>
      <c r="O52" s="103"/>
      <c r="P52" s="181"/>
      <c r="Q52" s="183"/>
      <c r="R52" s="103"/>
      <c r="S52" s="181"/>
    </row>
    <row r="53" spans="1:19" ht="26.25" customHeight="1" thickBot="1" x14ac:dyDescent="0.3">
      <c r="A53" s="188" t="s">
        <v>50</v>
      </c>
      <c r="B53" s="188"/>
      <c r="C53" s="188"/>
      <c r="D53" s="188"/>
      <c r="E53" s="188"/>
      <c r="F53" s="104"/>
      <c r="G53" s="105">
        <v>0</v>
      </c>
      <c r="H53" s="101"/>
      <c r="I53" s="104"/>
      <c r="J53" s="105">
        <v>0</v>
      </c>
      <c r="K53" s="101"/>
      <c r="L53" s="104"/>
      <c r="M53" s="105">
        <v>0</v>
      </c>
      <c r="N53" s="104"/>
      <c r="O53" s="104"/>
      <c r="P53" s="105">
        <v>0</v>
      </c>
      <c r="Q53" s="104"/>
      <c r="R53" s="104"/>
      <c r="S53" s="105">
        <f>G53+J53</f>
        <v>0</v>
      </c>
    </row>
    <row r="54" spans="1:19" ht="26.25" customHeight="1" thickTop="1" x14ac:dyDescent="0.25">
      <c r="A54" s="187"/>
      <c r="B54" s="187"/>
      <c r="C54" s="187"/>
      <c r="D54" s="187"/>
      <c r="E54" s="187"/>
      <c r="F54" s="188"/>
      <c r="G54" s="106"/>
      <c r="H54" s="106"/>
      <c r="I54" s="99"/>
      <c r="J54" s="106"/>
      <c r="K54" s="106"/>
      <c r="L54" s="99"/>
      <c r="M54" s="106"/>
      <c r="N54" s="99"/>
      <c r="O54" s="99"/>
      <c r="P54" s="106"/>
      <c r="Q54" s="99"/>
      <c r="R54" s="99"/>
      <c r="S54" s="106"/>
    </row>
    <row r="55" spans="1:19" ht="26.25" customHeight="1" thickBot="1" x14ac:dyDescent="0.3">
      <c r="A55" s="186" t="s">
        <v>49</v>
      </c>
      <c r="B55" s="186"/>
      <c r="C55" s="186"/>
      <c r="D55" s="186"/>
      <c r="E55" s="186"/>
      <c r="F55" s="188"/>
      <c r="G55" s="107">
        <f>SUM(G51:G53)</f>
        <v>0</v>
      </c>
      <c r="H55" s="119"/>
      <c r="I55" s="104"/>
      <c r="J55" s="108">
        <f>SUM(J51:J53)</f>
        <v>0</v>
      </c>
      <c r="K55" s="120"/>
      <c r="L55" s="104"/>
      <c r="M55" s="108">
        <f>SUM(M51:M53)</f>
        <v>0</v>
      </c>
      <c r="N55" s="104"/>
      <c r="O55" s="104"/>
      <c r="P55" s="108">
        <f>SUM(P51:P53)</f>
        <v>0</v>
      </c>
      <c r="Q55" s="104"/>
      <c r="R55" s="104"/>
      <c r="S55" s="107">
        <f>SUM(G55,J55,M55,P55)</f>
        <v>0</v>
      </c>
    </row>
    <row r="56" spans="1:19" ht="26.25" customHeight="1" thickTop="1" x14ac:dyDescent="0.25">
      <c r="S56" s="110">
        <f>S51-S55</f>
        <v>0</v>
      </c>
    </row>
    <row r="57" spans="1:19" ht="26.25" customHeight="1" x14ac:dyDescent="0.25">
      <c r="A57" s="55">
        <v>44949</v>
      </c>
      <c r="S57" s="51">
        <v>3</v>
      </c>
    </row>
    <row r="58" spans="1:19" ht="26.25" customHeight="1" x14ac:dyDescent="0.25"/>
    <row r="59" spans="1:19" ht="26.25" customHeight="1" x14ac:dyDescent="0.25"/>
  </sheetData>
  <mergeCells count="76">
    <mergeCell ref="A1:S1"/>
    <mergeCell ref="A2:S2"/>
    <mergeCell ref="A4:S4"/>
    <mergeCell ref="A53:E53"/>
    <mergeCell ref="A16:D16"/>
    <mergeCell ref="A18:D18"/>
    <mergeCell ref="A22:D22"/>
    <mergeCell ref="A37:D37"/>
    <mergeCell ref="A39:D39"/>
    <mergeCell ref="A41:D41"/>
    <mergeCell ref="J51:J52"/>
    <mergeCell ref="L51:L52"/>
    <mergeCell ref="S51:S52"/>
    <mergeCell ref="A48:D48"/>
    <mergeCell ref="A50:D50"/>
    <mergeCell ref="E51:E52"/>
    <mergeCell ref="A54:E54"/>
    <mergeCell ref="A55:E55"/>
    <mergeCell ref="F54:F55"/>
    <mergeCell ref="F51:F52"/>
    <mergeCell ref="G51:G52"/>
    <mergeCell ref="I51:I52"/>
    <mergeCell ref="A51:C51"/>
    <mergeCell ref="A52:C52"/>
    <mergeCell ref="D51:D52"/>
    <mergeCell ref="A46:D46"/>
    <mergeCell ref="A47:B47"/>
    <mergeCell ref="C47:D47"/>
    <mergeCell ref="A49:D49"/>
    <mergeCell ref="B33:D33"/>
    <mergeCell ref="A34:B34"/>
    <mergeCell ref="C34:D34"/>
    <mergeCell ref="A35:D35"/>
    <mergeCell ref="A30:B30"/>
    <mergeCell ref="C30:D30"/>
    <mergeCell ref="B31:D31"/>
    <mergeCell ref="B32:D32"/>
    <mergeCell ref="A36:D36"/>
    <mergeCell ref="B44:D44"/>
    <mergeCell ref="A45:D45"/>
    <mergeCell ref="B42:D42"/>
    <mergeCell ref="B43:D43"/>
    <mergeCell ref="A38:D38"/>
    <mergeCell ref="A40:D40"/>
    <mergeCell ref="B29:D29"/>
    <mergeCell ref="A24:D24"/>
    <mergeCell ref="B25:D25"/>
    <mergeCell ref="B26:D26"/>
    <mergeCell ref="A13:D13"/>
    <mergeCell ref="A17:B17"/>
    <mergeCell ref="C17:D17"/>
    <mergeCell ref="A27:B27"/>
    <mergeCell ref="C27:D27"/>
    <mergeCell ref="B28:D28"/>
    <mergeCell ref="A19:B19"/>
    <mergeCell ref="C19:D19"/>
    <mergeCell ref="A21:B21"/>
    <mergeCell ref="C21:D21"/>
    <mergeCell ref="A20:B20"/>
    <mergeCell ref="C20:D20"/>
    <mergeCell ref="M51:M52"/>
    <mergeCell ref="N51:N52"/>
    <mergeCell ref="P51:P52"/>
    <mergeCell ref="Q51:Q52"/>
    <mergeCell ref="A7:B7"/>
    <mergeCell ref="C7:D7"/>
    <mergeCell ref="A8:B8"/>
    <mergeCell ref="C8:D8"/>
    <mergeCell ref="A14:D14"/>
    <mergeCell ref="A9:B9"/>
    <mergeCell ref="A10:B10"/>
    <mergeCell ref="A23:D23"/>
    <mergeCell ref="A15:B15"/>
    <mergeCell ref="C15:D15"/>
    <mergeCell ref="A12:B12"/>
    <mergeCell ref="C12:D12"/>
  </mergeCells>
  <phoneticPr fontId="10" type="noConversion"/>
  <pageMargins left="0.75" right="0.75" top="1" bottom="1" header="0.5" footer="0.5"/>
  <pageSetup scale="4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AA0FC9-2008-4F78-9B4F-B8DD7282FEE4}">
          <x14:formula1>
            <xm:f>Sheet1!$E$2:$E$3</xm:f>
          </x14:formula1>
          <xm:sqref>H10:H11 G11 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1"/>
  <sheetViews>
    <sheetView view="pageBreakPreview" topLeftCell="A12" zoomScale="110" zoomScaleNormal="100" zoomScaleSheetLayoutView="110" workbookViewId="0">
      <selection activeCell="F28" sqref="F28"/>
    </sheetView>
  </sheetViews>
  <sheetFormatPr defaultColWidth="18.7109375" defaultRowHeight="12.75" x14ac:dyDescent="0.2"/>
  <cols>
    <col min="1" max="2" width="18.7109375" customWidth="1"/>
    <col min="3" max="3" width="2.140625" customWidth="1"/>
    <col min="4" max="4" width="18.7109375" customWidth="1"/>
    <col min="5" max="5" width="2" customWidth="1"/>
    <col min="6" max="6" width="18.7109375" customWidth="1"/>
    <col min="7" max="7" width="1.140625" customWidth="1"/>
    <col min="9" max="9" width="1.140625" customWidth="1"/>
    <col min="11" max="11" width="1.140625" customWidth="1"/>
    <col min="13" max="13" width="1.140625" customWidth="1"/>
    <col min="15" max="15" width="1.140625" customWidth="1"/>
  </cols>
  <sheetData>
    <row r="1" spans="1:10" ht="14.25" x14ac:dyDescent="0.2">
      <c r="A1" s="58" t="s">
        <v>113</v>
      </c>
    </row>
    <row r="2" spans="1:10" ht="20.100000000000001" customHeight="1" x14ac:dyDescent="0.2">
      <c r="A2" s="74"/>
      <c r="B2" s="12"/>
      <c r="C2" s="12"/>
      <c r="D2" s="12"/>
      <c r="E2" s="12"/>
      <c r="F2" s="12"/>
      <c r="G2" s="12"/>
      <c r="H2" s="12"/>
      <c r="I2" s="21"/>
      <c r="J2" s="21"/>
    </row>
    <row r="3" spans="1:10" ht="20.100000000000001" customHeight="1" x14ac:dyDescent="0.2">
      <c r="A3" s="75"/>
      <c r="B3" s="22"/>
      <c r="C3" s="22"/>
      <c r="D3" s="22"/>
      <c r="E3" s="22"/>
      <c r="F3" s="22"/>
      <c r="G3" s="22"/>
      <c r="H3" s="22"/>
      <c r="I3" s="21"/>
      <c r="J3" s="21"/>
    </row>
    <row r="4" spans="1:10" ht="20.100000000000001" customHeight="1" x14ac:dyDescent="0.2">
      <c r="A4" s="75"/>
      <c r="B4" s="22"/>
      <c r="C4" s="22"/>
      <c r="D4" s="22"/>
      <c r="E4" s="22"/>
      <c r="F4" s="22"/>
      <c r="G4" s="22"/>
      <c r="H4" s="22"/>
      <c r="I4" s="21"/>
      <c r="J4" s="21"/>
    </row>
    <row r="5" spans="1:10" ht="20.100000000000001" customHeight="1" x14ac:dyDescent="0.2">
      <c r="A5" s="75"/>
      <c r="B5" s="22"/>
      <c r="C5" s="22"/>
      <c r="D5" s="22"/>
      <c r="E5" s="22"/>
      <c r="F5" s="22"/>
      <c r="G5" s="22"/>
      <c r="H5" s="22"/>
      <c r="I5" s="21"/>
      <c r="J5" s="21"/>
    </row>
    <row r="6" spans="1:10" ht="20.100000000000001" customHeight="1" x14ac:dyDescent="0.2">
      <c r="A6" s="75"/>
      <c r="B6" s="22"/>
      <c r="C6" s="22"/>
      <c r="D6" s="22"/>
      <c r="E6" s="22"/>
      <c r="F6" s="22"/>
      <c r="G6" s="22"/>
      <c r="H6" s="22"/>
      <c r="I6" s="21"/>
      <c r="J6" s="21"/>
    </row>
    <row r="7" spans="1:10" ht="20.100000000000001" customHeight="1" x14ac:dyDescent="0.2">
      <c r="A7" s="75"/>
      <c r="B7" s="22"/>
      <c r="C7" s="22"/>
      <c r="D7" s="22"/>
      <c r="E7" s="22"/>
      <c r="F7" s="22"/>
      <c r="G7" s="22"/>
      <c r="H7" s="22"/>
      <c r="I7" s="21"/>
      <c r="J7" s="21"/>
    </row>
    <row r="8" spans="1:10" x14ac:dyDescent="0.2">
      <c r="A8" s="59"/>
    </row>
    <row r="9" spans="1:10" ht="20.25" x14ac:dyDescent="0.3">
      <c r="A9" s="211" t="s">
        <v>79</v>
      </c>
      <c r="B9" s="211"/>
      <c r="C9" s="211"/>
      <c r="D9" s="211"/>
      <c r="E9" s="211"/>
      <c r="F9" s="211"/>
      <c r="G9" s="211"/>
      <c r="H9" s="211"/>
      <c r="I9" s="77"/>
      <c r="J9" s="77"/>
    </row>
    <row r="10" spans="1:10" ht="20.25" x14ac:dyDescent="0.3">
      <c r="A10" s="211" t="s">
        <v>80</v>
      </c>
      <c r="B10" s="211"/>
      <c r="C10" s="211"/>
      <c r="D10" s="211"/>
      <c r="E10" s="211"/>
      <c r="F10" s="211"/>
      <c r="G10" s="211"/>
      <c r="H10" s="211"/>
      <c r="I10" s="77"/>
      <c r="J10" s="77"/>
    </row>
    <row r="11" spans="1:10" ht="25.5" x14ac:dyDescent="0.2">
      <c r="A11" s="60" t="s">
        <v>81</v>
      </c>
      <c r="B11" s="193"/>
      <c r="D11" s="193"/>
      <c r="F11" s="193" t="s">
        <v>23</v>
      </c>
      <c r="H11" s="193"/>
      <c r="J11" s="193" t="s">
        <v>23</v>
      </c>
    </row>
    <row r="12" spans="1:10" ht="84" x14ac:dyDescent="0.2">
      <c r="A12" s="61" t="s">
        <v>82</v>
      </c>
      <c r="B12" s="193"/>
      <c r="D12" s="193"/>
      <c r="F12" s="193"/>
      <c r="H12" s="193"/>
      <c r="J12" s="193"/>
    </row>
    <row r="13" spans="1:10" ht="13.5" thickBot="1" x14ac:dyDescent="0.25">
      <c r="A13" s="3" t="s">
        <v>83</v>
      </c>
      <c r="B13" s="3"/>
      <c r="D13" s="3"/>
      <c r="F13" s="4"/>
      <c r="H13" s="82"/>
      <c r="J13" s="81"/>
    </row>
    <row r="14" spans="1:10" ht="26.25" thickBot="1" x14ac:dyDescent="0.25">
      <c r="A14" s="3" t="s">
        <v>84</v>
      </c>
      <c r="B14" s="3"/>
      <c r="D14" s="62" t="s">
        <v>85</v>
      </c>
      <c r="F14" s="49" t="s">
        <v>86</v>
      </c>
      <c r="H14" s="62" t="s">
        <v>85</v>
      </c>
      <c r="J14" s="84" t="s">
        <v>86</v>
      </c>
    </row>
    <row r="15" spans="1:10" ht="26.25" thickBot="1" x14ac:dyDescent="0.25">
      <c r="A15" s="3" t="s">
        <v>87</v>
      </c>
      <c r="B15" s="3"/>
      <c r="D15" s="63" t="s">
        <v>88</v>
      </c>
      <c r="F15" s="63" t="s">
        <v>88</v>
      </c>
      <c r="H15" s="63" t="s">
        <v>88</v>
      </c>
      <c r="J15" s="63" t="s">
        <v>88</v>
      </c>
    </row>
    <row r="16" spans="1:10" x14ac:dyDescent="0.2">
      <c r="A16" s="3" t="s">
        <v>89</v>
      </c>
      <c r="B16" s="193"/>
      <c r="D16" s="194"/>
      <c r="F16" s="194"/>
      <c r="H16" s="194"/>
      <c r="J16" s="194"/>
    </row>
    <row r="17" spans="1:16" ht="26.25" thickBot="1" x14ac:dyDescent="0.25">
      <c r="A17" s="3" t="s">
        <v>90</v>
      </c>
      <c r="B17" s="193"/>
      <c r="D17" s="195"/>
      <c r="F17" s="195"/>
      <c r="H17" s="195"/>
      <c r="J17" s="195"/>
    </row>
    <row r="18" spans="1:16" ht="26.25" thickBot="1" x14ac:dyDescent="0.25">
      <c r="A18" s="3" t="s">
        <v>91</v>
      </c>
      <c r="B18" s="3"/>
      <c r="D18" s="64" t="s">
        <v>92</v>
      </c>
      <c r="F18" s="64" t="s">
        <v>93</v>
      </c>
      <c r="H18" s="83" t="s">
        <v>92</v>
      </c>
      <c r="J18" s="83" t="s">
        <v>93</v>
      </c>
    </row>
    <row r="19" spans="1:16" x14ac:dyDescent="0.2">
      <c r="A19" s="3"/>
      <c r="B19" s="193"/>
      <c r="D19" s="196" t="s">
        <v>95</v>
      </c>
      <c r="F19" s="198" t="s">
        <v>95</v>
      </c>
      <c r="H19" s="196" t="s">
        <v>95</v>
      </c>
      <c r="J19" s="198" t="s">
        <v>95</v>
      </c>
    </row>
    <row r="20" spans="1:16" ht="26.25" thickBot="1" x14ac:dyDescent="0.25">
      <c r="A20" s="3" t="s">
        <v>94</v>
      </c>
      <c r="B20" s="193"/>
      <c r="D20" s="197"/>
      <c r="F20" s="191"/>
      <c r="H20" s="197"/>
      <c r="J20" s="191"/>
    </row>
    <row r="21" spans="1:16" ht="13.5" thickTop="1" x14ac:dyDescent="0.2">
      <c r="A21" s="49" t="s">
        <v>96</v>
      </c>
      <c r="B21" s="210"/>
      <c r="D21" s="199"/>
      <c r="F21" s="201"/>
      <c r="H21" s="199"/>
      <c r="J21" s="201"/>
    </row>
    <row r="22" spans="1:16" ht="34.5" thickBot="1" x14ac:dyDescent="0.25">
      <c r="A22" s="67" t="s">
        <v>97</v>
      </c>
      <c r="B22" s="210"/>
      <c r="D22" s="200"/>
      <c r="F22" s="202"/>
      <c r="H22" s="200"/>
      <c r="J22" s="202"/>
    </row>
    <row r="23" spans="1:16" ht="16.5" thickTop="1" x14ac:dyDescent="0.25">
      <c r="A23" s="68"/>
    </row>
    <row r="24" spans="1:16" ht="15.75" x14ac:dyDescent="0.25">
      <c r="A24" s="68"/>
    </row>
    <row r="25" spans="1:16" ht="15.75" x14ac:dyDescent="0.25">
      <c r="A25" s="68" t="s">
        <v>98</v>
      </c>
    </row>
    <row r="26" spans="1:16" ht="15.75" x14ac:dyDescent="0.25">
      <c r="A26" s="68"/>
    </row>
    <row r="27" spans="1:16" ht="15" x14ac:dyDescent="0.2">
      <c r="A27" s="28"/>
      <c r="B27" s="203" t="s">
        <v>13</v>
      </c>
      <c r="C27" s="203"/>
      <c r="D27" s="203"/>
      <c r="E27" s="6"/>
      <c r="F27" s="203" t="s">
        <v>14</v>
      </c>
      <c r="G27" s="203"/>
      <c r="H27" s="203"/>
      <c r="J27" s="203" t="s">
        <v>134</v>
      </c>
      <c r="K27" s="203"/>
      <c r="L27" s="203"/>
      <c r="M27" s="88"/>
      <c r="N27" s="203" t="s">
        <v>135</v>
      </c>
      <c r="O27" s="203"/>
      <c r="P27" s="203"/>
    </row>
    <row r="28" spans="1:16" x14ac:dyDescent="0.2">
      <c r="A28" s="207"/>
      <c r="B28" s="44" t="s">
        <v>99</v>
      </c>
      <c r="C28" s="208"/>
      <c r="D28" s="44" t="s">
        <v>99</v>
      </c>
      <c r="E28" s="209"/>
      <c r="F28" s="44" t="s">
        <v>99</v>
      </c>
      <c r="G28" s="208"/>
      <c r="H28" s="44" t="s">
        <v>99</v>
      </c>
      <c r="J28" s="87" t="s">
        <v>99</v>
      </c>
      <c r="K28" s="208"/>
      <c r="L28" s="87" t="s">
        <v>99</v>
      </c>
      <c r="M28" s="209"/>
      <c r="N28" s="87" t="s">
        <v>99</v>
      </c>
      <c r="O28" s="208"/>
      <c r="P28" s="87" t="s">
        <v>99</v>
      </c>
    </row>
    <row r="29" spans="1:16" ht="13.5" thickBot="1" x14ac:dyDescent="0.25">
      <c r="A29" s="207"/>
      <c r="B29" s="69" t="s">
        <v>100</v>
      </c>
      <c r="C29" s="208"/>
      <c r="D29" s="69" t="s">
        <v>101</v>
      </c>
      <c r="E29" s="209"/>
      <c r="F29" s="69" t="s">
        <v>100</v>
      </c>
      <c r="G29" s="208"/>
      <c r="H29" s="69" t="s">
        <v>101</v>
      </c>
      <c r="J29" s="69" t="s">
        <v>100</v>
      </c>
      <c r="K29" s="208"/>
      <c r="L29" s="69" t="s">
        <v>101</v>
      </c>
      <c r="M29" s="209"/>
      <c r="N29" s="69" t="s">
        <v>100</v>
      </c>
      <c r="O29" s="208"/>
      <c r="P29" s="69" t="s">
        <v>101</v>
      </c>
    </row>
    <row r="30" spans="1:16" ht="16.5" thickTop="1" thickBot="1" x14ac:dyDescent="0.25">
      <c r="A30" s="28" t="s">
        <v>102</v>
      </c>
      <c r="B30" s="29"/>
      <c r="C30" s="30"/>
      <c r="D30" s="29"/>
      <c r="E30" s="28"/>
      <c r="F30" s="29"/>
      <c r="G30" s="30"/>
      <c r="H30" s="29"/>
      <c r="J30" s="91"/>
      <c r="K30" s="92"/>
      <c r="L30" s="91"/>
      <c r="M30" s="86"/>
      <c r="N30" s="91"/>
      <c r="O30" s="92"/>
      <c r="P30" s="91"/>
    </row>
    <row r="31" spans="1:16" ht="15.75" thickBot="1" x14ac:dyDescent="0.25">
      <c r="A31" s="28" t="s">
        <v>103</v>
      </c>
      <c r="B31" s="29"/>
      <c r="C31" s="30"/>
      <c r="D31" s="29"/>
      <c r="E31" s="28"/>
      <c r="F31" s="29"/>
      <c r="G31" s="30"/>
      <c r="H31" s="29"/>
      <c r="J31" s="91"/>
      <c r="K31" s="92"/>
      <c r="L31" s="91"/>
      <c r="M31" s="86"/>
      <c r="N31" s="91"/>
      <c r="O31" s="92"/>
      <c r="P31" s="91"/>
    </row>
    <row r="32" spans="1:16" ht="15.75" thickBot="1" x14ac:dyDescent="0.25">
      <c r="A32" s="28" t="s">
        <v>104</v>
      </c>
      <c r="B32" s="29"/>
      <c r="C32" s="30"/>
      <c r="D32" s="29"/>
      <c r="E32" s="28"/>
      <c r="F32" s="29"/>
      <c r="G32" s="30"/>
      <c r="H32" s="29"/>
      <c r="J32" s="91"/>
      <c r="K32" s="92"/>
      <c r="L32" s="91"/>
      <c r="M32" s="86"/>
      <c r="N32" s="91"/>
      <c r="O32" s="92"/>
      <c r="P32" s="91"/>
    </row>
    <row r="33" spans="1:16" ht="15" x14ac:dyDescent="0.2">
      <c r="A33" s="28" t="s">
        <v>105</v>
      </c>
      <c r="B33" s="205"/>
      <c r="C33" s="204"/>
      <c r="D33" s="205"/>
      <c r="E33" s="207"/>
      <c r="F33" s="205"/>
      <c r="G33" s="204"/>
      <c r="H33" s="205"/>
      <c r="J33" s="205"/>
      <c r="K33" s="204"/>
      <c r="L33" s="205"/>
      <c r="M33" s="207"/>
      <c r="N33" s="205"/>
      <c r="O33" s="204"/>
      <c r="P33" s="205"/>
    </row>
    <row r="34" spans="1:16" ht="29.25" customHeight="1" thickBot="1" x14ac:dyDescent="0.25">
      <c r="A34" s="28" t="s">
        <v>106</v>
      </c>
      <c r="B34" s="206"/>
      <c r="C34" s="204"/>
      <c r="D34" s="206"/>
      <c r="E34" s="207"/>
      <c r="F34" s="206"/>
      <c r="G34" s="204"/>
      <c r="H34" s="206"/>
      <c r="J34" s="206"/>
      <c r="K34" s="204"/>
      <c r="L34" s="206"/>
      <c r="M34" s="207"/>
      <c r="N34" s="206"/>
      <c r="O34" s="204"/>
      <c r="P34" s="206"/>
    </row>
    <row r="35" spans="1:16" ht="18" customHeight="1" thickBot="1" x14ac:dyDescent="0.25">
      <c r="A35" s="28" t="s">
        <v>107</v>
      </c>
      <c r="B35" s="57"/>
      <c r="C35" s="30"/>
      <c r="D35" s="57"/>
      <c r="E35" s="28"/>
      <c r="F35" s="57"/>
      <c r="G35" s="30"/>
      <c r="H35" s="57"/>
      <c r="J35" s="90"/>
      <c r="K35" s="92"/>
      <c r="L35" s="90"/>
      <c r="M35" s="86"/>
      <c r="N35" s="90"/>
      <c r="O35" s="92"/>
      <c r="P35" s="90"/>
    </row>
    <row r="36" spans="1:16" ht="15.75" thickTop="1" x14ac:dyDescent="0.2">
      <c r="A36" s="27"/>
      <c r="B36" s="190" t="s">
        <v>88</v>
      </c>
      <c r="C36" s="192"/>
      <c r="D36" s="190" t="s">
        <v>95</v>
      </c>
      <c r="E36" s="192"/>
      <c r="F36" s="190" t="s">
        <v>88</v>
      </c>
      <c r="G36" s="192"/>
      <c r="H36" s="190" t="s">
        <v>95</v>
      </c>
      <c r="J36" s="190" t="s">
        <v>88</v>
      </c>
      <c r="K36" s="192"/>
      <c r="L36" s="190" t="s">
        <v>95</v>
      </c>
      <c r="M36" s="192"/>
      <c r="N36" s="190" t="s">
        <v>88</v>
      </c>
      <c r="O36" s="192"/>
      <c r="P36" s="190" t="s">
        <v>95</v>
      </c>
    </row>
    <row r="37" spans="1:16" ht="18" customHeight="1" thickBot="1" x14ac:dyDescent="0.25">
      <c r="A37" s="27" t="s">
        <v>108</v>
      </c>
      <c r="B37" s="191"/>
      <c r="C37" s="192"/>
      <c r="D37" s="191"/>
      <c r="E37" s="192"/>
      <c r="F37" s="191"/>
      <c r="G37" s="192"/>
      <c r="H37" s="191"/>
      <c r="J37" s="191"/>
      <c r="K37" s="192"/>
      <c r="L37" s="191"/>
      <c r="M37" s="192"/>
      <c r="N37" s="191"/>
      <c r="O37" s="192"/>
      <c r="P37" s="191"/>
    </row>
    <row r="38" spans="1:16" ht="13.5" thickTop="1" x14ac:dyDescent="0.2">
      <c r="A38" s="2"/>
    </row>
    <row r="39" spans="1:16" x14ac:dyDescent="0.2">
      <c r="A39" s="2"/>
    </row>
    <row r="40" spans="1:16" ht="30.75" customHeight="1" x14ac:dyDescent="0.2">
      <c r="A40" s="214" t="s">
        <v>114</v>
      </c>
      <c r="B40" s="214"/>
      <c r="C40" s="214"/>
      <c r="D40" s="214"/>
      <c r="E40" s="214"/>
      <c r="F40" s="214"/>
      <c r="G40" s="214"/>
      <c r="H40" s="214"/>
    </row>
    <row r="41" spans="1:16" x14ac:dyDescent="0.2">
      <c r="A41" s="2"/>
    </row>
    <row r="42" spans="1:16" x14ac:dyDescent="0.2">
      <c r="A42" s="2"/>
    </row>
    <row r="43" spans="1:16" ht="15" x14ac:dyDescent="0.2">
      <c r="A43" s="50"/>
      <c r="F43" s="71" t="s">
        <v>13</v>
      </c>
      <c r="G43" s="72"/>
      <c r="H43" s="71" t="s">
        <v>14</v>
      </c>
      <c r="J43" s="71" t="s">
        <v>134</v>
      </c>
      <c r="K43" s="72"/>
      <c r="L43" s="71" t="s">
        <v>135</v>
      </c>
    </row>
    <row r="44" spans="1:16" ht="18" customHeight="1" thickBot="1" x14ac:dyDescent="0.25">
      <c r="A44" s="212" t="s">
        <v>109</v>
      </c>
      <c r="B44" s="212"/>
      <c r="F44" s="65"/>
      <c r="G44" s="65"/>
      <c r="H44" s="65"/>
      <c r="J44" s="89"/>
      <c r="K44" s="89"/>
      <c r="L44" s="89"/>
    </row>
    <row r="45" spans="1:16" ht="18" customHeight="1" thickBot="1" x14ac:dyDescent="0.25">
      <c r="A45" s="212" t="s">
        <v>110</v>
      </c>
      <c r="B45" s="212"/>
      <c r="F45" s="66"/>
      <c r="G45" s="65"/>
      <c r="H45" s="66"/>
      <c r="J45" s="85"/>
      <c r="K45" s="89"/>
      <c r="L45" s="85"/>
    </row>
    <row r="46" spans="1:16" ht="15.75" thickBot="1" x14ac:dyDescent="0.3">
      <c r="A46" s="50"/>
      <c r="F46" s="73" t="s">
        <v>111</v>
      </c>
      <c r="G46" s="65"/>
      <c r="H46" s="73" t="s">
        <v>111</v>
      </c>
      <c r="J46" s="73" t="s">
        <v>111</v>
      </c>
      <c r="K46" s="89"/>
      <c r="L46" s="73" t="s">
        <v>111</v>
      </c>
    </row>
    <row r="47" spans="1:16" ht="15.75" thickTop="1" x14ac:dyDescent="0.2">
      <c r="A47" s="27"/>
      <c r="F47" s="190"/>
      <c r="G47" s="192"/>
      <c r="H47" s="190"/>
      <c r="J47" s="190"/>
      <c r="K47" s="192"/>
      <c r="L47" s="190"/>
    </row>
    <row r="48" spans="1:16" ht="15.75" thickBot="1" x14ac:dyDescent="0.25">
      <c r="A48" s="27" t="s">
        <v>23</v>
      </c>
      <c r="D48" s="213" t="s">
        <v>112</v>
      </c>
      <c r="E48" s="213"/>
      <c r="F48" s="191"/>
      <c r="G48" s="192"/>
      <c r="H48" s="191"/>
      <c r="J48" s="191"/>
      <c r="K48" s="192"/>
      <c r="L48" s="191"/>
    </row>
    <row r="49" spans="1:16" ht="15.75" thickTop="1" x14ac:dyDescent="0.2">
      <c r="A49" s="27"/>
      <c r="D49" s="70"/>
      <c r="E49" s="70"/>
      <c r="F49" s="78"/>
      <c r="G49" s="65"/>
      <c r="H49" s="78"/>
    </row>
    <row r="51" spans="1:16" ht="15" x14ac:dyDescent="0.25">
      <c r="A51" s="76">
        <v>44949</v>
      </c>
      <c r="P51">
        <v>4</v>
      </c>
    </row>
  </sheetData>
  <mergeCells count="71">
    <mergeCell ref="A9:H9"/>
    <mergeCell ref="A10:H10"/>
    <mergeCell ref="F47:F48"/>
    <mergeCell ref="G47:G48"/>
    <mergeCell ref="H47:H48"/>
    <mergeCell ref="A44:B44"/>
    <mergeCell ref="A45:B45"/>
    <mergeCell ref="D48:E48"/>
    <mergeCell ref="A40:H40"/>
    <mergeCell ref="F33:F34"/>
    <mergeCell ref="H33:H34"/>
    <mergeCell ref="B36:B37"/>
    <mergeCell ref="C36:C37"/>
    <mergeCell ref="D36:D37"/>
    <mergeCell ref="E36:E37"/>
    <mergeCell ref="F36:F37"/>
    <mergeCell ref="A28:A29"/>
    <mergeCell ref="C28:C29"/>
    <mergeCell ref="E28:E29"/>
    <mergeCell ref="G28:G29"/>
    <mergeCell ref="G36:G37"/>
    <mergeCell ref="B33:B34"/>
    <mergeCell ref="C33:C34"/>
    <mergeCell ref="D33:D34"/>
    <mergeCell ref="E33:E34"/>
    <mergeCell ref="G33:G34"/>
    <mergeCell ref="B11:B12"/>
    <mergeCell ref="D11:D12"/>
    <mergeCell ref="F11:F12"/>
    <mergeCell ref="B21:B22"/>
    <mergeCell ref="D21:D22"/>
    <mergeCell ref="F21:F22"/>
    <mergeCell ref="B19:B20"/>
    <mergeCell ref="D19:D20"/>
    <mergeCell ref="F19:F20"/>
    <mergeCell ref="N27:P27"/>
    <mergeCell ref="K28:K29"/>
    <mergeCell ref="M28:M29"/>
    <mergeCell ref="O28:O29"/>
    <mergeCell ref="B16:B17"/>
    <mergeCell ref="D16:D17"/>
    <mergeCell ref="F16:F17"/>
    <mergeCell ref="B27:D27"/>
    <mergeCell ref="F27:H27"/>
    <mergeCell ref="O33:O34"/>
    <mergeCell ref="P33:P34"/>
    <mergeCell ref="J36:J37"/>
    <mergeCell ref="K36:K37"/>
    <mergeCell ref="L36:L37"/>
    <mergeCell ref="M36:M37"/>
    <mergeCell ref="N36:N37"/>
    <mergeCell ref="O36:O37"/>
    <mergeCell ref="P36:P37"/>
    <mergeCell ref="J33:J34"/>
    <mergeCell ref="K33:K34"/>
    <mergeCell ref="L33:L34"/>
    <mergeCell ref="M33:M34"/>
    <mergeCell ref="N33:N34"/>
    <mergeCell ref="J47:J48"/>
    <mergeCell ref="K47:K48"/>
    <mergeCell ref="L47:L48"/>
    <mergeCell ref="H11:H12"/>
    <mergeCell ref="J11:J12"/>
    <mergeCell ref="H16:H17"/>
    <mergeCell ref="J16:J17"/>
    <mergeCell ref="H19:H20"/>
    <mergeCell ref="J19:J20"/>
    <mergeCell ref="H21:H22"/>
    <mergeCell ref="J21:J22"/>
    <mergeCell ref="J27:L27"/>
    <mergeCell ref="H36:H37"/>
  </mergeCells>
  <phoneticPr fontId="10" type="noConversion"/>
  <pageMargins left="0.75" right="0.75" top="1" bottom="1" header="0.5" footer="0.5"/>
  <pageSetup scale="51" orientation="portrait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A3A4-F050-43E0-8259-77B9AFD03350}">
  <dimension ref="B2:H13"/>
  <sheetViews>
    <sheetView workbookViewId="0">
      <selection activeCell="H5" sqref="H5"/>
    </sheetView>
  </sheetViews>
  <sheetFormatPr defaultRowHeight="12.75" x14ac:dyDescent="0.2"/>
  <cols>
    <col min="2" max="2" width="59.28515625" bestFit="1" customWidth="1"/>
    <col min="5" max="5" width="12.42578125" bestFit="1" customWidth="1"/>
  </cols>
  <sheetData>
    <row r="2" spans="2:8" x14ac:dyDescent="0.2">
      <c r="B2" t="s">
        <v>117</v>
      </c>
      <c r="E2" t="s">
        <v>129</v>
      </c>
      <c r="H2" s="112" t="s">
        <v>138</v>
      </c>
    </row>
    <row r="3" spans="2:8" x14ac:dyDescent="0.2">
      <c r="B3" t="s">
        <v>118</v>
      </c>
      <c r="E3" t="s">
        <v>130</v>
      </c>
      <c r="H3" t="s">
        <v>136</v>
      </c>
    </row>
    <row r="4" spans="2:8" x14ac:dyDescent="0.2">
      <c r="B4" t="s">
        <v>119</v>
      </c>
      <c r="H4" t="s">
        <v>137</v>
      </c>
    </row>
    <row r="5" spans="2:8" x14ac:dyDescent="0.2">
      <c r="B5" t="s">
        <v>120</v>
      </c>
    </row>
    <row r="6" spans="2:8" x14ac:dyDescent="0.2">
      <c r="B6" t="s">
        <v>121</v>
      </c>
    </row>
    <row r="7" spans="2:8" x14ac:dyDescent="0.2">
      <c r="B7" t="s">
        <v>122</v>
      </c>
    </row>
    <row r="8" spans="2:8" x14ac:dyDescent="0.2">
      <c r="B8" t="s">
        <v>123</v>
      </c>
    </row>
    <row r="9" spans="2:8" x14ac:dyDescent="0.2">
      <c r="B9" t="s">
        <v>124</v>
      </c>
    </row>
    <row r="10" spans="2:8" x14ac:dyDescent="0.2">
      <c r="B10" t="s">
        <v>125</v>
      </c>
    </row>
    <row r="11" spans="2:8" x14ac:dyDescent="0.2">
      <c r="B11" t="s">
        <v>126</v>
      </c>
    </row>
    <row r="12" spans="2:8" x14ac:dyDescent="0.2">
      <c r="B12" t="s">
        <v>127</v>
      </c>
    </row>
    <row r="13" spans="2:8" x14ac:dyDescent="0.2">
      <c r="B13" t="s">
        <v>128</v>
      </c>
    </row>
  </sheetData>
  <dataValidations count="1">
    <dataValidation type="list" allowBlank="1" showInputMessage="1" showErrorMessage="1" sqref="B3:B13" xr:uid="{624422F1-C9AD-4FEF-839B-E005FFE152EB}">
      <formula1>$D$3:$D$14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FACE SHEET</vt:lpstr>
      <vt:lpstr>SALARY &amp; FRINGE BREAKDOWN</vt:lpstr>
      <vt:lpstr>EXPENSE DISTRIBUTION FORM</vt:lpstr>
      <vt:lpstr>PROFIT CALCULATION</vt:lpstr>
      <vt:lpstr>Sheet1</vt:lpstr>
      <vt:lpstr>'EXPENSE DISTRIBUTION FORM'!Print_Area</vt:lpstr>
      <vt:lpstr>'FACE SHEET'!Print_Area</vt:lpstr>
      <vt:lpstr>'PROFIT CALCULATION'!Print_Area</vt:lpstr>
      <vt:lpstr>'SALARY &amp; FRINGE BREAKDOWN'!Print_Area</vt:lpstr>
    </vt:vector>
  </TitlesOfParts>
  <Company>La Crosse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lkloet</dc:creator>
  <cp:lastModifiedBy>Jason Hake</cp:lastModifiedBy>
  <cp:lastPrinted>2023-02-13T16:30:18Z</cp:lastPrinted>
  <dcterms:created xsi:type="dcterms:W3CDTF">2005-07-21T18:25:26Z</dcterms:created>
  <dcterms:modified xsi:type="dcterms:W3CDTF">2023-03-10T21:13:59Z</dcterms:modified>
</cp:coreProperties>
</file>